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chernozhits\Desktop\"/>
    </mc:Choice>
  </mc:AlternateContent>
  <bookViews>
    <workbookView xWindow="0" yWindow="0" windowWidth="38400" windowHeight="17100" tabRatio="821" firstSheet="1" activeTab="1"/>
  </bookViews>
  <sheets>
    <sheet name="Справочник Вид продукции" sheetId="5" state="hidden" r:id="rId1"/>
    <sheet name="Корректировка План закупки 2025" sheetId="14" r:id="rId2"/>
    <sheet name="Отмененные закупки" sheetId="16" r:id="rId3"/>
    <sheet name="Согласованный ПЗ от 28.12.2024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1">#REF!</definedName>
    <definedName name="\a" localSheetId="3">#REF!</definedName>
    <definedName name="\a">#REF!</definedName>
    <definedName name="\m" localSheetId="1">#REF!</definedName>
    <definedName name="\m" localSheetId="3">#REF!</definedName>
    <definedName name="\m">#REF!</definedName>
    <definedName name="\n" localSheetId="1">#REF!</definedName>
    <definedName name="\n" localSheetId="3">#REF!</definedName>
    <definedName name="\n">#REF!</definedName>
    <definedName name="\o" localSheetId="1">#REF!</definedName>
    <definedName name="\o" localSheetId="3">#REF!</definedName>
    <definedName name="\o">#REF!</definedName>
    <definedName name="\б" localSheetId="1">#REF!</definedName>
    <definedName name="\б" localSheetId="3">#REF!</definedName>
    <definedName name="\б">#REF!</definedName>
    <definedName name="_FY1">#N/A</definedName>
    <definedName name="_SP1" localSheetId="1">[1]FES!#REF!</definedName>
    <definedName name="_SP1" localSheetId="3">[1]FES!#REF!</definedName>
    <definedName name="_SP1">[1]FES!#REF!</definedName>
    <definedName name="_SP10" localSheetId="1">[1]FES!#REF!</definedName>
    <definedName name="_SP10" localSheetId="3">[1]FES!#REF!</definedName>
    <definedName name="_SP10">[1]FES!#REF!</definedName>
    <definedName name="_SP11" localSheetId="1">[1]FES!#REF!</definedName>
    <definedName name="_SP11" localSheetId="3">[1]FES!#REF!</definedName>
    <definedName name="_SP11">[1]FES!#REF!</definedName>
    <definedName name="_SP12" localSheetId="1">[1]FES!#REF!</definedName>
    <definedName name="_SP12" localSheetId="3">[1]FES!#REF!</definedName>
    <definedName name="_SP12">[1]FES!#REF!</definedName>
    <definedName name="_SP13" localSheetId="1">[1]FES!#REF!</definedName>
    <definedName name="_SP13" localSheetId="3">[1]FES!#REF!</definedName>
    <definedName name="_SP13">[1]FES!#REF!</definedName>
    <definedName name="_SP14" localSheetId="1">[1]FES!#REF!</definedName>
    <definedName name="_SP14" localSheetId="3">[1]FES!#REF!</definedName>
    <definedName name="_SP14">[1]FES!#REF!</definedName>
    <definedName name="_SP15" localSheetId="1">[1]FES!#REF!</definedName>
    <definedName name="_SP15" localSheetId="3">[1]FES!#REF!</definedName>
    <definedName name="_SP15">[1]FES!#REF!</definedName>
    <definedName name="_SP16" localSheetId="1">[1]FES!#REF!</definedName>
    <definedName name="_SP16" localSheetId="3">[1]FES!#REF!</definedName>
    <definedName name="_SP16">[1]FES!#REF!</definedName>
    <definedName name="_SP17" localSheetId="1">[1]FES!#REF!</definedName>
    <definedName name="_SP17" localSheetId="3">[1]FES!#REF!</definedName>
    <definedName name="_SP17">[1]FES!#REF!</definedName>
    <definedName name="_SP18" localSheetId="1">[1]FES!#REF!</definedName>
    <definedName name="_SP18" localSheetId="3">[1]FES!#REF!</definedName>
    <definedName name="_SP18">[1]FES!#REF!</definedName>
    <definedName name="_SP19" localSheetId="1">[1]FES!#REF!</definedName>
    <definedName name="_SP19" localSheetId="3">[1]FES!#REF!</definedName>
    <definedName name="_SP19">[1]FES!#REF!</definedName>
    <definedName name="_SP2" localSheetId="1">[1]FES!#REF!</definedName>
    <definedName name="_SP2" localSheetId="3">[1]FES!#REF!</definedName>
    <definedName name="_SP2">[1]FES!#REF!</definedName>
    <definedName name="_SP20" localSheetId="1">[1]FES!#REF!</definedName>
    <definedName name="_SP20" localSheetId="3">[1]FES!#REF!</definedName>
    <definedName name="_SP20">[1]FES!#REF!</definedName>
    <definedName name="_SP3" localSheetId="1">[1]FES!#REF!</definedName>
    <definedName name="_SP3" localSheetId="3">[1]FES!#REF!</definedName>
    <definedName name="_SP3">[1]FES!#REF!</definedName>
    <definedName name="_SP4" localSheetId="1">[1]FES!#REF!</definedName>
    <definedName name="_SP4" localSheetId="3">[1]FES!#REF!</definedName>
    <definedName name="_SP4">[1]FES!#REF!</definedName>
    <definedName name="_SP5" localSheetId="1">[1]FES!#REF!</definedName>
    <definedName name="_SP5" localSheetId="3">[1]FES!#REF!</definedName>
    <definedName name="_SP5">[1]FES!#REF!</definedName>
    <definedName name="_SP7" localSheetId="1">[1]FES!#REF!</definedName>
    <definedName name="_SP7" localSheetId="3">[1]FES!#REF!</definedName>
    <definedName name="_SP7">[1]FES!#REF!</definedName>
    <definedName name="_SP8" localSheetId="1">[1]FES!#REF!</definedName>
    <definedName name="_SP8" localSheetId="3">[1]FES!#REF!</definedName>
    <definedName name="_SP8">[1]FES!#REF!</definedName>
    <definedName name="_SP9" localSheetId="1">[1]FES!#REF!</definedName>
    <definedName name="_SP9" localSheetId="3">[1]FES!#REF!</definedName>
    <definedName name="_SP9">[1]FES!#REF!</definedName>
    <definedName name="_xlnm._FilterDatabase" localSheetId="1" hidden="1">'Корректировка План закупки 2025'!$A$9:$AW$29</definedName>
    <definedName name="_xlnm._FilterDatabase" localSheetId="3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1">#REF!</definedName>
    <definedName name="F" localSheetId="3">#REF!</definedName>
    <definedName name="F">#REF!</definedName>
    <definedName name="fbgffnjfgg">#N/A</definedName>
    <definedName name="fg">#N/A</definedName>
    <definedName name="g" localSheetId="1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1">#REF!</definedName>
    <definedName name="L" localSheetId="3">#REF!</definedName>
    <definedName name="L">#REF!</definedName>
    <definedName name="n" localSheetId="1">#REF!</definedName>
    <definedName name="n" localSheetId="3">#REF!</definedName>
    <definedName name="n">#REF!</definedName>
    <definedName name="rrtget6">#N/A</definedName>
    <definedName name="S1_" localSheetId="1">#REF!</definedName>
    <definedName name="S1_" localSheetId="3">#REF!</definedName>
    <definedName name="S1_">#REF!</definedName>
    <definedName name="S10_" localSheetId="1">#REF!</definedName>
    <definedName name="S10_" localSheetId="3">#REF!</definedName>
    <definedName name="S10_">#REF!</definedName>
    <definedName name="S11_" localSheetId="1">#REF!</definedName>
    <definedName name="S11_" localSheetId="3">#REF!</definedName>
    <definedName name="S11_">#REF!</definedName>
    <definedName name="S12_" localSheetId="1">#REF!</definedName>
    <definedName name="S12_" localSheetId="3">#REF!</definedName>
    <definedName name="S12_">#REF!</definedName>
    <definedName name="S13_" localSheetId="1">#REF!</definedName>
    <definedName name="S13_" localSheetId="3">#REF!</definedName>
    <definedName name="S13_">#REF!</definedName>
    <definedName name="S14_" localSheetId="1">#REF!</definedName>
    <definedName name="S14_" localSheetId="3">#REF!</definedName>
    <definedName name="S14_">#REF!</definedName>
    <definedName name="S15_" localSheetId="1">#REF!</definedName>
    <definedName name="S15_" localSheetId="3">#REF!</definedName>
    <definedName name="S15_">#REF!</definedName>
    <definedName name="S16_" localSheetId="1">#REF!</definedName>
    <definedName name="S16_" localSheetId="3">#REF!</definedName>
    <definedName name="S16_">#REF!</definedName>
    <definedName name="S17_" localSheetId="1">#REF!</definedName>
    <definedName name="S17_" localSheetId="3">#REF!</definedName>
    <definedName name="S17_">#REF!</definedName>
    <definedName name="S18_" localSheetId="1">#REF!</definedName>
    <definedName name="S18_" localSheetId="3">#REF!</definedName>
    <definedName name="S18_">#REF!</definedName>
    <definedName name="S19_" localSheetId="1">#REF!</definedName>
    <definedName name="S19_" localSheetId="3">#REF!</definedName>
    <definedName name="S19_">#REF!</definedName>
    <definedName name="S2_" localSheetId="1">#REF!</definedName>
    <definedName name="S2_" localSheetId="3">#REF!</definedName>
    <definedName name="S2_">#REF!</definedName>
    <definedName name="S20_" localSheetId="1">#REF!</definedName>
    <definedName name="S20_" localSheetId="3">#REF!</definedName>
    <definedName name="S20_">#REF!</definedName>
    <definedName name="S3_" localSheetId="1">#REF!</definedName>
    <definedName name="S3_" localSheetId="3">#REF!</definedName>
    <definedName name="S3_">#REF!</definedName>
    <definedName name="S4_" localSheetId="1">#REF!</definedName>
    <definedName name="S4_" localSheetId="3">#REF!</definedName>
    <definedName name="S4_">#REF!</definedName>
    <definedName name="S5_" localSheetId="1">#REF!</definedName>
    <definedName name="S5_" localSheetId="3">#REF!</definedName>
    <definedName name="S5_">#REF!</definedName>
    <definedName name="S6_" localSheetId="1">#REF!</definedName>
    <definedName name="S6_" localSheetId="3">#REF!</definedName>
    <definedName name="S6_">#REF!</definedName>
    <definedName name="S7_" localSheetId="1">#REF!</definedName>
    <definedName name="S7_" localSheetId="3">#REF!</definedName>
    <definedName name="S7_">#REF!</definedName>
    <definedName name="S8_" localSheetId="1">#REF!</definedName>
    <definedName name="S8_" localSheetId="3">#REF!</definedName>
    <definedName name="S8_">#REF!</definedName>
    <definedName name="S9_" localSheetId="1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1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1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1">#REF!</definedName>
    <definedName name="коэф1" localSheetId="3">#REF!</definedName>
    <definedName name="коэф1">#REF!</definedName>
    <definedName name="коэф2" localSheetId="1">#REF!</definedName>
    <definedName name="коэф2" localSheetId="3">#REF!</definedName>
    <definedName name="коэф2">#REF!</definedName>
    <definedName name="коэф3" localSheetId="1">#REF!</definedName>
    <definedName name="коэф3" localSheetId="3">#REF!</definedName>
    <definedName name="коэф3">#REF!</definedName>
    <definedName name="коэф4" localSheetId="1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1">#REF!</definedName>
    <definedName name="н" localSheetId="3">#REF!</definedName>
    <definedName name="н">#REF!</definedName>
    <definedName name="оро">#N/A</definedName>
    <definedName name="первый" localSheetId="1">#REF!</definedName>
    <definedName name="первый" localSheetId="3">#REF!</definedName>
    <definedName name="первый">#REF!</definedName>
    <definedName name="пл" localSheetId="1">[1]FES!#REF!</definedName>
    <definedName name="пл" localSheetId="3">[1]FES!#REF!</definedName>
    <definedName name="пл">[1]FES!#REF!</definedName>
    <definedName name="план" localSheetId="1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1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1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30" i="14" l="1"/>
  <c r="AB36" i="18" l="1"/>
  <c r="Q36" i="18"/>
  <c r="Q35" i="18"/>
  <c r="AB33" i="18"/>
  <c r="Q33" i="18"/>
  <c r="Q32" i="18"/>
  <c r="AB31" i="18"/>
  <c r="AB30" i="18"/>
  <c r="AB29" i="18"/>
  <c r="AB27" i="18"/>
  <c r="AB26" i="18"/>
  <c r="AB21" i="18"/>
  <c r="Q21" i="18"/>
  <c r="Q20" i="18"/>
  <c r="AB16" i="18"/>
  <c r="Q16" i="18"/>
  <c r="AB15" i="18"/>
  <c r="Q15" i="18"/>
  <c r="AB14" i="18"/>
  <c r="Q14" i="18"/>
  <c r="Q13" i="18"/>
  <c r="Q24" i="14" l="1"/>
  <c r="AB29" i="14" l="1"/>
  <c r="AB28" i="14"/>
  <c r="Q28" i="14"/>
  <c r="AB27" i="14"/>
  <c r="Q27" i="14"/>
  <c r="Q26" i="14"/>
  <c r="Q25" i="14"/>
  <c r="Q23" i="14"/>
  <c r="Q22" i="14"/>
  <c r="AB11" i="16" l="1"/>
  <c r="Q11" i="16"/>
  <c r="Q10" i="16"/>
  <c r="Q14" i="16" l="1"/>
  <c r="AB14" i="14"/>
  <c r="Q14" i="14"/>
  <c r="AB13" i="14"/>
  <c r="Q13" i="14"/>
  <c r="AB12" i="14"/>
  <c r="Q12" i="14"/>
  <c r="Q11" i="14"/>
  <c r="Q17" i="14" l="1"/>
  <c r="Q16" i="14"/>
  <c r="Q21" i="14"/>
  <c r="Q20" i="14"/>
  <c r="Q30" i="14" s="1"/>
  <c r="AB17" i="14"/>
  <c r="AB21" i="14"/>
  <c r="AB19" i="14"/>
</calcChain>
</file>

<file path=xl/sharedStrings.xml><?xml version="1.0" encoding="utf-8"?>
<sst xmlns="http://schemas.openxmlformats.org/spreadsheetml/2006/main" count="1371" uniqueCount="214">
  <si>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</si>
  <si>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</si>
  <si>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</si>
  <si>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</si>
  <si>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</si>
  <si>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</si>
  <si>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</si>
  <si>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</si>
  <si>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</si>
  <si>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</si>
  <si>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</si>
  <si>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</si>
  <si>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</si>
  <si>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</si>
  <si>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</si>
  <si>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</si>
  <si>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</si>
  <si>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</si>
  <si>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</si>
  <si>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</si>
  <si>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</si>
  <si>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</si>
  <si>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</si>
  <si>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</si>
  <si>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</si>
  <si>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</si>
  <si>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</si>
  <si>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</si>
  <si>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</si>
  <si>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</si>
  <si>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</si>
  <si>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</si>
  <si>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</si>
  <si>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</si>
  <si>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</si>
  <si>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</si>
  <si>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</si>
  <si>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</si>
  <si>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</si>
  <si>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</si>
  <si>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</si>
  <si>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</si>
  <si>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</si>
  <si>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</si>
  <si>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</si>
  <si>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</si>
  <si>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</si>
  <si>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</si>
  <si>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</si>
  <si>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</si>
  <si>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</si>
  <si>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ИНН</t>
  </si>
  <si>
    <t>КПП</t>
  </si>
  <si>
    <t>Год под обеспечение потребности которого планируется данная закупка</t>
  </si>
  <si>
    <t>-</t>
  </si>
  <si>
    <t>АО "Энергосервис Волги"</t>
  </si>
  <si>
    <t>Себестоимость</t>
  </si>
  <si>
    <t>Услуги</t>
  </si>
  <si>
    <t>В соответствии с условиями закупочной документации</t>
  </si>
  <si>
    <t xml:space="preserve">Саратовская область </t>
  </si>
  <si>
    <t>неэлектронная</t>
  </si>
  <si>
    <t>СЦ</t>
  </si>
  <si>
    <t>Электронная</t>
  </si>
  <si>
    <t>ОЗП</t>
  </si>
  <si>
    <t>шт.</t>
  </si>
  <si>
    <t>усл.ед.</t>
  </si>
  <si>
    <t>Поставка самоспасателя фильтрующего</t>
  </si>
  <si>
    <t>32.99.11.199</t>
  </si>
  <si>
    <t>32.99.1</t>
  </si>
  <si>
    <t>Поставка инструмента</t>
  </si>
  <si>
    <t>МТР</t>
  </si>
  <si>
    <t>Поставка электроинструмента</t>
  </si>
  <si>
    <t>25.73.30</t>
  </si>
  <si>
    <t>28.24</t>
  </si>
  <si>
    <t>28.24.11.000</t>
  </si>
  <si>
    <t>26.20.15.150</t>
  </si>
  <si>
    <t>26.20.</t>
  </si>
  <si>
    <t>Модернизация ПС 110 кВ Мебельная в части замены выключателей 10 кВ на вакуумные с устройствами РЗА (6 шт.). СМР.</t>
  </si>
  <si>
    <t>Модернизация ПС 35 кВ Соколовогорская в части замены выключателей 6 кВ на вакуумные с устройствами РЗА (3 шт.). СМР.</t>
  </si>
  <si>
    <t>Реконструкция ВЛ-6 кВ Ф-614 РП 6 кВ № 1 в части замены ж/б опор на новые, провода АС на СИП 3 (0,7 км). СМР.</t>
  </si>
  <si>
    <t>Реконструкция ВЛ-6 кВ Ф-615 РП 6 кВ № 1 в части замены ж/б опор на новые, провода АС на СИП 3 (0,45 км). СМР.</t>
  </si>
  <si>
    <t>Нормативный метод</t>
  </si>
  <si>
    <t>ОK</t>
  </si>
  <si>
    <t>Номер лота</t>
  </si>
  <si>
    <t>Код по ОКДП2</t>
  </si>
  <si>
    <t>Категория закупки, которая не учитывается при расчёте совокупного годового стоимостного объёма договоров*</t>
  </si>
  <si>
    <t>Признак закупки инновационной и высокотехнологичной продукции (Да/Нет)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</si>
  <si>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</si>
  <si>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закупке у ЕИ</t>
  </si>
  <si>
    <t>Данные из ИПР текущий и следующий календарные годы</t>
  </si>
  <si>
    <t>Основание для проведения закупки у ЕИ (пнукт Положения)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</si>
  <si>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</si>
  <si>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</si>
  <si>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</si>
  <si>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</si>
  <si>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</si>
  <si>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</si>
  <si>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</si>
  <si>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</si>
  <si>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</si>
  <si>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</si>
  <si>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1. Новое строительство</t>
  </si>
  <si>
    <t>2. Техническое перевооружение и реконструкция (иные инвестиционные проекты)</t>
  </si>
  <si>
    <t>Анализ рынка</t>
  </si>
  <si>
    <t>3. Энергоремонтное производство, техническое обслуживание</t>
  </si>
  <si>
    <t>4. Закупки в области информационных технологий</t>
  </si>
  <si>
    <t>7. Прочие закупки</t>
  </si>
  <si>
    <t>13.02.203</t>
  </si>
  <si>
    <t>работа</t>
  </si>
  <si>
    <t>42.22.22.140</t>
  </si>
  <si>
    <t>42.22.2</t>
  </si>
  <si>
    <t>Поставка автоматизированных рабгочих мест (АРМ)</t>
  </si>
  <si>
    <t>42.22.21.110</t>
  </si>
  <si>
    <t>Поставка автоматизированных рабочих мест (АРМ)</t>
  </si>
  <si>
    <t>26.20.18.110</t>
  </si>
  <si>
    <t>амортизация</t>
  </si>
  <si>
    <t xml:space="preserve">Поставка МФУ 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</si>
  <si>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</si>
  <si>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Оказание услуг по поставке, адаптации   и сопровождению справочной правовой системы «Гарант»</t>
  </si>
  <si>
    <t>Поставка катриджей для принтеров</t>
  </si>
  <si>
    <t>Поставка офисных товаров</t>
  </si>
  <si>
    <t>26.20.40.190</t>
  </si>
  <si>
    <t>19.20.21.120</t>
  </si>
  <si>
    <t>62.09.2</t>
  </si>
  <si>
    <t>17.12.14</t>
  </si>
  <si>
    <t>62.09.20.190</t>
  </si>
  <si>
    <t>л.</t>
  </si>
  <si>
    <t>17.12</t>
  </si>
  <si>
    <t>62.09</t>
  </si>
  <si>
    <t>19.20.21</t>
  </si>
  <si>
    <t>Поставка ГСМ</t>
  </si>
  <si>
    <t>Корректировка Плана закупки АО «Энергосервис Волги» на 2025 год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</si>
  <si>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</si>
  <si>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</si>
  <si>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</si>
  <si>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</si>
  <si>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</si>
  <si>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</si>
  <si>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</si>
  <si>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</si>
  <si>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</si>
  <si>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</si>
  <si>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Отмененные закупки АО «Энергосервис Волги» на 2025 год</t>
  </si>
  <si>
    <t xml:space="preserve"> Поставка конструкции Ролл-ап 200*200 см с логотипом</t>
  </si>
  <si>
    <t>36.00.11.000</t>
  </si>
  <si>
    <t>36.00.2</t>
  </si>
  <si>
    <t>25.11.23.120</t>
  </si>
  <si>
    <t>25.11</t>
  </si>
  <si>
    <t>Поставка воды</t>
  </si>
  <si>
    <t>27.11.42.000</t>
  </si>
  <si>
    <t>27.11.13</t>
  </si>
  <si>
    <t>электронная</t>
  </si>
  <si>
    <t>Поставка электрооборудования</t>
  </si>
  <si>
    <t>Приказ Генерального директора АО «Энергосервис Волги» № 30 от 04.02.2025г</t>
  </si>
  <si>
    <t>Утверждена ЦЗК АО «Энергосервис Волги»  (протокол № 01 от 04.02.2025г.)</t>
  </si>
  <si>
    <t>Отменена закупочная процедура в связи с планируемой консолидацией активов АО «Энергосервис Волги» и ПАО «Россети Волга».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</si>
  <si>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</si>
  <si>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</si>
  <si>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</si>
  <si>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</si>
  <si>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</si>
  <si>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</si>
  <si>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</si>
  <si>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1.2.1.6.5 Оплата канцелярских расходов
Добавлена новая закупка для обеспечения текущей деятельности организации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</si>
  <si>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</si>
  <si>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</si>
  <si>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</si>
  <si>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</si>
  <si>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</si>
  <si>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</si>
  <si>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</si>
  <si>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</si>
  <si>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</si>
  <si>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</si>
  <si>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</si>
  <si>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</si>
  <si>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</si>
  <si>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</si>
  <si>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</si>
  <si>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</si>
  <si>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</si>
  <si>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</si>
  <si>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</si>
  <si>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</si>
  <si>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</si>
  <si>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</si>
  <si>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</si>
  <si>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</si>
  <si>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</si>
  <si>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</si>
  <si>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</si>
  <si>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</si>
  <si>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</si>
  <si>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</si>
  <si>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</si>
  <si>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</si>
  <si>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</si>
  <si>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</si>
  <si>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</si>
  <si>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</si>
  <si>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</si>
  <si>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</si>
  <si>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</si>
  <si>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</si>
  <si>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</si>
  <si>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</si>
  <si>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</si>
  <si>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1.2.9.17.11 Другие прочие выплаты сторонним организациям
Добавлена новая закупка для обеспечения деятельности организации</t>
  </si>
  <si>
    <t>Реконструкция ВЛ-6 кВ Ф-614 РП 6 кВ № 1 в части замены ж/б опор на новые, провода АС на СИП 3 (0,7 км) 1 очередь строительства. СМР.</t>
  </si>
  <si>
    <t>Сумма лота, тыс. руб. (с учетом НДС)</t>
  </si>
  <si>
    <t>Суммалота, тыс. руб. (без учета НДС)</t>
  </si>
  <si>
    <t>нелектронная</t>
  </si>
  <si>
    <t>26.20.2</t>
  </si>
  <si>
    <t>25.73.30.290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</si>
</sst>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[$-419]mmmm\ yyyy;@"/>
    <numFmt numFmtId="168" formatCode="[$-F400]h:mm:ss\ AM/PM"/>
    <numFmt numFmtId="169" formatCode="0.0"/>
    <numFmt numFmtId="170" formatCode="[$-F419]yyyy\,\ mmmm;@"/>
    <numFmt numFmtId="171" formatCode="_-* #,##0.00[$€-1]_-;\-* #,##0.00[$€-1]_-;_-* &quot;-&quot;??[$€-1]_-"/>
    <numFmt numFmtId="172" formatCode="#,##0.00000"/>
    <numFmt numFmtId="173" formatCode="_(&quot;р.&quot;* #,##0.00_);_(&quot;р.&quot;* \(#,##0.00\);_(&quot;р.&quot;* &quot;-&quot;??_);_(@_)"/>
    <numFmt numFmtId="174" formatCode="_(* #,##0.00_);_(* \(#,##0.00\);_(* &quot;-&quot;??_);_(@_)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dd/mm/yy;@"/>
    <numFmt numFmtId="186" formatCode="0.00000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311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1" fontId="1" fillId="0" borderId="0"/>
    <xf numFmtId="168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8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41" fontId="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7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8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8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8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8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8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8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23" fillId="6" borderId="0" applyNumberFormat="0" applyBorder="0" applyAlignment="0" applyProtection="0"/>
    <xf numFmtId="170" fontId="2" fillId="0" borderId="0"/>
    <xf numFmtId="0" fontId="2" fillId="0" borderId="0"/>
    <xf numFmtId="172" fontId="2" fillId="0" borderId="0"/>
    <xf numFmtId="168" fontId="2" fillId="0" borderId="0"/>
    <xf numFmtId="0" fontId="13" fillId="0" borderId="0"/>
    <xf numFmtId="0" fontId="2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7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8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22" fillId="5" borderId="0" applyNumberFormat="0" applyBorder="0" applyAlignment="0" applyProtection="0"/>
    <xf numFmtId="169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4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4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65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8" fontId="12" fillId="2" borderId="0" applyNumberFormat="0" applyBorder="0" applyAlignment="0" applyProtection="0"/>
    <xf numFmtId="173" fontId="33" fillId="0" borderId="0">
      <protection locked="0"/>
    </xf>
    <xf numFmtId="0" fontId="17" fillId="0" borderId="1" applyBorder="0">
      <alignment horizontal="center" vertical="center" wrapText="1"/>
    </xf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34" fillId="0" borderId="0">
      <protection locked="0"/>
    </xf>
    <xf numFmtId="171" fontId="34" fillId="0" borderId="0">
      <protection locked="0"/>
    </xf>
    <xf numFmtId="171" fontId="33" fillId="0" borderId="13">
      <protection locked="0"/>
    </xf>
    <xf numFmtId="171" fontId="35" fillId="35" borderId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35" fillId="0" borderId="2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1" fillId="0" borderId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4" fillId="57" borderId="23" applyNumberFormat="0" applyProtection="0">
      <alignment horizontal="left" vertical="top" indent="1"/>
    </xf>
    <xf numFmtId="171" fontId="3" fillId="62" borderId="23" applyNumberFormat="0" applyProtection="0">
      <alignment horizontal="left" vertical="center" indent="1"/>
    </xf>
    <xf numFmtId="171" fontId="3" fillId="62" borderId="23" applyNumberFormat="0" applyProtection="0">
      <alignment horizontal="left" vertical="top" indent="1"/>
    </xf>
    <xf numFmtId="171" fontId="3" fillId="58" borderId="23" applyNumberFormat="0" applyProtection="0">
      <alignment horizontal="left" vertical="center" indent="1"/>
    </xf>
    <xf numFmtId="171" fontId="3" fillId="58" borderId="23" applyNumberFormat="0" applyProtection="0">
      <alignment horizontal="left" vertical="top" indent="1"/>
    </xf>
    <xf numFmtId="171" fontId="3" fillId="64" borderId="23" applyNumberFormat="0" applyProtection="0">
      <alignment horizontal="left" vertical="center" indent="1"/>
    </xf>
    <xf numFmtId="171" fontId="3" fillId="64" borderId="23" applyNumberFormat="0" applyProtection="0">
      <alignment horizontal="left" vertical="top" indent="1"/>
    </xf>
    <xf numFmtId="171" fontId="3" fillId="65" borderId="23" applyNumberFormat="0" applyProtection="0">
      <alignment horizontal="left" vertical="center" indent="1"/>
    </xf>
    <xf numFmtId="171" fontId="3" fillId="65" borderId="23" applyNumberFormat="0" applyProtection="0">
      <alignment horizontal="left" vertical="top" indent="1"/>
    </xf>
    <xf numFmtId="171" fontId="13" fillId="0" borderId="0"/>
    <xf numFmtId="171" fontId="56" fillId="66" borderId="23" applyNumberFormat="0" applyProtection="0">
      <alignment horizontal="left" vertical="top" indent="1"/>
    </xf>
    <xf numFmtId="171" fontId="56" fillId="58" borderId="23" applyNumberFormat="0" applyProtection="0">
      <alignment horizontal="left" vertical="top" indent="1"/>
    </xf>
    <xf numFmtId="171" fontId="62" fillId="68" borderId="0"/>
    <xf numFmtId="171" fontId="62" fillId="4" borderId="25">
      <protection locked="0"/>
    </xf>
    <xf numFmtId="171" fontId="62" fillId="68" borderId="0"/>
    <xf numFmtId="171" fontId="64" fillId="69" borderId="0"/>
    <xf numFmtId="171" fontId="64" fillId="70" borderId="0"/>
    <xf numFmtId="171" fontId="64" fillId="71" borderId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68" fillId="0" borderId="0" applyNumberFormat="0" applyFill="0" applyBorder="0" applyAlignment="0" applyProtection="0">
      <alignment vertical="top"/>
      <protection locked="0"/>
    </xf>
    <xf numFmtId="171" fontId="69" fillId="0" borderId="0" applyNumberFormat="0" applyFill="0" applyBorder="0" applyAlignment="0" applyProtection="0">
      <alignment vertical="top"/>
      <protection locked="0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70" fillId="0" borderId="0" applyBorder="0">
      <alignment horizontal="center" vertical="center" wrapText="1"/>
    </xf>
    <xf numFmtId="171" fontId="71" fillId="0" borderId="28" applyBorder="0">
      <alignment horizontal="center" vertical="center" wrapText="1"/>
    </xf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75" fillId="0" borderId="0">
      <alignment horizontal="center" vertical="top" wrapText="1"/>
    </xf>
    <xf numFmtId="171" fontId="76" fillId="0" borderId="0">
      <alignment horizontal="center" vertical="center" wrapText="1"/>
    </xf>
    <xf numFmtId="171" fontId="77" fillId="73" borderId="0" applyFill="0">
      <alignment wrapText="1"/>
    </xf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78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17" fillId="0" borderId="1" applyBorder="0">
      <alignment horizontal="center" vertical="center" wrapText="1"/>
    </xf>
    <xf numFmtId="17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220">
    <xf numFmtId="0" fontId="0" fillId="0" borderId="0" xfId="0"/>
    <xf numFmtId="0" fontId="83" fillId="0" borderId="0" xfId="0" applyFont="1" applyAlignment="1">
      <alignment horizontal="justify" vertical="center"/>
    </xf>
    <xf numFmtId="0" fontId="85" fillId="0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center" vertical="center" wrapText="1"/>
    </xf>
    <xf numFmtId="0" fontId="85" fillId="0" borderId="32" xfId="0" applyFont="1" applyFill="1" applyBorder="1" applyAlignment="1">
      <alignment horizontal="center" vertical="center" wrapText="1"/>
    </xf>
    <xf numFmtId="0" fontId="85" fillId="0" borderId="0" xfId="0" applyFont="1" applyFill="1" applyAlignment="1">
      <alignment horizontal="center" vertical="center"/>
    </xf>
    <xf numFmtId="49" fontId="85" fillId="0" borderId="0" xfId="0" applyNumberFormat="1" applyFont="1" applyFill="1" applyAlignment="1">
      <alignment horizontal="center" vertical="center"/>
    </xf>
    <xf numFmtId="0" fontId="85" fillId="0" borderId="0" xfId="0" applyFont="1" applyFill="1" applyAlignment="1">
      <alignment horizontal="center" vertical="center" wrapText="1"/>
    </xf>
    <xf numFmtId="49" fontId="85" fillId="0" borderId="1" xfId="0" applyNumberFormat="1" applyFont="1" applyFill="1" applyBorder="1" applyAlignment="1">
      <alignment horizontal="center" vertical="center" wrapText="1" shrinkToFit="1"/>
    </xf>
    <xf numFmtId="0" fontId="86" fillId="75" borderId="0" xfId="0" applyFont="1" applyFill="1" applyAlignment="1">
      <alignment horizontal="center" vertical="center"/>
    </xf>
    <xf numFmtId="0" fontId="86" fillId="0" borderId="0" xfId="0" applyFont="1" applyFill="1" applyAlignment="1">
      <alignment horizontal="center" vertical="center"/>
    </xf>
    <xf numFmtId="0" fontId="88" fillId="0" borderId="0" xfId="0" applyFont="1" applyFill="1" applyAlignment="1">
      <alignment horizontal="center" vertical="center"/>
    </xf>
    <xf numFmtId="0" fontId="88" fillId="0" borderId="0" xfId="0" applyFont="1" applyFill="1" applyAlignment="1">
      <alignment horizontal="center" vertical="center" wrapText="1"/>
    </xf>
    <xf numFmtId="49" fontId="85" fillId="0" borderId="0" xfId="0" applyNumberFormat="1" applyFont="1" applyFill="1" applyAlignment="1">
      <alignment horizontal="center" vertical="center" wrapText="1"/>
    </xf>
    <xf numFmtId="186" fontId="85" fillId="0" borderId="0" xfId="0" applyNumberFormat="1" applyFont="1" applyFill="1" applyAlignment="1">
      <alignment horizontal="center" vertical="center"/>
    </xf>
    <xf numFmtId="2" fontId="85" fillId="0" borderId="0" xfId="0" applyNumberFormat="1" applyFont="1" applyFill="1" applyBorder="1" applyAlignment="1">
      <alignment horizontal="center" vertical="center" wrapText="1"/>
    </xf>
    <xf numFmtId="0" fontId="89" fillId="0" borderId="0" xfId="0" applyFont="1" applyFill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49" fontId="85" fillId="0" borderId="0" xfId="0" applyNumberFormat="1" applyFont="1" applyFill="1" applyBorder="1" applyAlignment="1">
      <alignment horizontal="center" vertical="center"/>
    </xf>
    <xf numFmtId="0" fontId="85" fillId="0" borderId="1" xfId="29106" applyFont="1" applyFill="1" applyBorder="1" applyAlignment="1" applyProtection="1">
      <alignment horizontal="center" vertical="center" wrapText="1"/>
      <protection locked="0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1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/>
    </xf>
    <xf numFmtId="2" fontId="85" fillId="0" borderId="1" xfId="0" applyNumberFormat="1" applyFont="1" applyFill="1" applyBorder="1" applyAlignment="1">
      <alignment horizontal="center" vertical="center" wrapText="1" shrinkToFit="1"/>
    </xf>
    <xf numFmtId="0" fontId="85" fillId="0" borderId="1" xfId="0" applyNumberFormat="1" applyFont="1" applyFill="1" applyBorder="1" applyAlignment="1">
      <alignment horizontal="center" vertical="center" wrapText="1"/>
    </xf>
    <xf numFmtId="0" fontId="87" fillId="76" borderId="0" xfId="0" applyFont="1" applyFill="1" applyBorder="1" applyAlignment="1">
      <alignment horizontal="left" vertical="center"/>
    </xf>
    <xf numFmtId="0" fontId="87" fillId="76" borderId="0" xfId="0" applyFont="1" applyFill="1" applyBorder="1" applyAlignment="1">
      <alignment horizontal="left" vertical="center" wrapText="1"/>
    </xf>
    <xf numFmtId="49" fontId="87" fillId="76" borderId="0" xfId="0" applyNumberFormat="1" applyFont="1" applyFill="1" applyBorder="1" applyAlignment="1">
      <alignment horizontal="left" vertical="center" wrapText="1"/>
    </xf>
    <xf numFmtId="49" fontId="87" fillId="76" borderId="0" xfId="0" applyNumberFormat="1" applyFont="1" applyFill="1" applyBorder="1" applyAlignment="1">
      <alignment horizontal="left" vertical="center"/>
    </xf>
    <xf numFmtId="0" fontId="85" fillId="76" borderId="1" xfId="0" applyFont="1" applyFill="1" applyBorder="1" applyAlignment="1">
      <alignment horizontal="left" vertical="center"/>
    </xf>
    <xf numFmtId="0" fontId="87" fillId="76" borderId="38" xfId="0" applyFont="1" applyFill="1" applyBorder="1" applyAlignment="1">
      <alignment horizontal="left" vertical="center"/>
    </xf>
    <xf numFmtId="0" fontId="85" fillId="76" borderId="0" xfId="0" applyFont="1" applyFill="1" applyBorder="1" applyAlignment="1">
      <alignment horizontal="left" vertical="center"/>
    </xf>
    <xf numFmtId="0" fontId="85" fillId="76" borderId="0" xfId="0" applyFont="1" applyFill="1" applyBorder="1" applyAlignment="1">
      <alignment horizontal="left" vertical="center" wrapText="1"/>
    </xf>
    <xf numFmtId="49" fontId="85" fillId="76" borderId="0" xfId="0" applyNumberFormat="1" applyFont="1" applyFill="1" applyBorder="1" applyAlignment="1">
      <alignment horizontal="left" vertical="center"/>
    </xf>
    <xf numFmtId="14" fontId="85" fillId="76" borderId="0" xfId="0" applyNumberFormat="1" applyFont="1" applyFill="1" applyBorder="1" applyAlignment="1">
      <alignment horizontal="left" vertical="center"/>
    </xf>
    <xf numFmtId="2" fontId="85" fillId="76" borderId="1" xfId="0" applyNumberFormat="1" applyFont="1" applyFill="1" applyBorder="1" applyAlignment="1">
      <alignment horizontal="left" vertical="center" wrapText="1"/>
    </xf>
    <xf numFmtId="0" fontId="87" fillId="0" borderId="0" xfId="0" applyFont="1" applyFill="1" applyAlignment="1">
      <alignment horizontal="left" vertical="center"/>
    </xf>
    <xf numFmtId="14" fontId="85" fillId="0" borderId="1" xfId="0" applyNumberFormat="1" applyFont="1" applyFill="1" applyBorder="1" applyAlignment="1">
      <alignment horizontal="center" vertical="center"/>
    </xf>
    <xf numFmtId="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6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5" fontId="91" fillId="0" borderId="1" xfId="0" applyNumberFormat="1" applyFont="1" applyFill="1" applyBorder="1" applyAlignment="1">
      <alignment horizontal="center" vertical="center"/>
    </xf>
    <xf numFmtId="0" fontId="90" fillId="78" borderId="1" xfId="0" applyFont="1" applyFill="1" applyBorder="1" applyAlignment="1">
      <alignment horizontal="center" vertical="center" wrapText="1"/>
    </xf>
    <xf numFmtId="0" fontId="90" fillId="78" borderId="1" xfId="0" applyFont="1" applyFill="1" applyBorder="1" applyAlignment="1">
      <alignment horizontal="center" vertical="center" shrinkToFit="1"/>
    </xf>
    <xf numFmtId="185" fontId="91" fillId="78" borderId="1" xfId="0" applyNumberFormat="1" applyFont="1" applyFill="1" applyBorder="1" applyAlignment="1">
      <alignment horizontal="center" vertical="center"/>
    </xf>
    <xf numFmtId="0" fontId="91" fillId="78" borderId="1" xfId="0" applyFont="1" applyFill="1" applyBorder="1" applyAlignment="1">
      <alignment horizontal="center" vertical="center" wrapText="1"/>
    </xf>
    <xf numFmtId="0" fontId="92" fillId="0" borderId="0" xfId="0" applyFont="1" applyFill="1" applyAlignment="1">
      <alignment horizontal="left" vertical="center"/>
    </xf>
    <xf numFmtId="2" fontId="0" fillId="0" borderId="0" xfId="0" applyNumberFormat="1"/>
    <xf numFmtId="0" fontId="90" fillId="76" borderId="1" xfId="0" applyFont="1" applyFill="1" applyBorder="1" applyAlignment="1">
      <alignment horizontal="center" vertical="center" wrapText="1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5" fillId="0" borderId="32" xfId="0" applyFont="1" applyFill="1" applyBorder="1" applyAlignment="1">
      <alignment horizontal="center" vertical="center"/>
    </xf>
    <xf numFmtId="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5" fillId="75" borderId="1" xfId="0" applyFont="1" applyFill="1" applyBorder="1" applyAlignment="1">
      <alignment horizontal="center" vertical="center" wrapText="1"/>
    </xf>
    <xf numFmtId="186" fontId="85" fillId="79" borderId="0" xfId="0" applyNumberFormat="1" applyFont="1" applyFill="1" applyAlignment="1">
      <alignment horizontal="center" vertical="center"/>
    </xf>
    <xf numFmtId="186" fontId="85" fillId="79" borderId="31" xfId="59049" applyNumberFormat="1" applyFont="1" applyFill="1" applyBorder="1" applyAlignment="1" applyProtection="1">
      <alignment horizontal="center" vertical="center" wrapText="1"/>
      <protection locked="0"/>
    </xf>
    <xf numFmtId="0" fontId="87" fillId="76" borderId="1" xfId="0" applyFont="1" applyFill="1" applyBorder="1" applyAlignment="1">
      <alignment horizontal="left" vertical="center"/>
    </xf>
    <xf numFmtId="1" fontId="90" fillId="76" borderId="0" xfId="59049" applyNumberFormat="1" applyFont="1" applyFill="1" applyBorder="1" applyAlignment="1" applyProtection="1">
      <alignment horizontal="left" vertical="center" wrapText="1"/>
      <protection locked="0"/>
    </xf>
    <xf numFmtId="49" fontId="90" fillId="76" borderId="0" xfId="59049" applyNumberFormat="1" applyFont="1" applyFill="1" applyBorder="1" applyAlignment="1" applyProtection="1">
      <alignment horizontal="left" vertical="center" wrapText="1"/>
      <protection locked="0"/>
    </xf>
    <xf numFmtId="186" fontId="93" fillId="79" borderId="0" xfId="59049" applyNumberFormat="1" applyFont="1" applyFill="1" applyBorder="1" applyAlignment="1" applyProtection="1">
      <alignment horizontal="left" vertical="center" wrapText="1"/>
      <protection locked="0"/>
    </xf>
    <xf numFmtId="2" fontId="90" fillId="76" borderId="39" xfId="59049" applyNumberFormat="1" applyFont="1" applyFill="1" applyBorder="1" applyAlignment="1" applyProtection="1">
      <alignment horizontal="left" vertical="center" wrapText="1"/>
      <protection locked="0"/>
    </xf>
    <xf numFmtId="0" fontId="0" fillId="76" borderId="0" xfId="0" applyFont="1" applyFill="1" applyAlignment="1">
      <alignment horizontal="left" vertical="center"/>
    </xf>
    <xf numFmtId="0" fontId="85" fillId="77" borderId="1" xfId="0" applyFont="1" applyFill="1" applyBorder="1" applyAlignment="1">
      <alignment horizontal="center" vertical="center" wrapText="1"/>
    </xf>
    <xf numFmtId="0" fontId="85" fillId="77" borderId="36" xfId="0" applyFont="1" applyFill="1" applyBorder="1" applyAlignment="1">
      <alignment horizontal="center" vertical="center"/>
    </xf>
    <xf numFmtId="0" fontId="85" fillId="77" borderId="1" xfId="0" applyFont="1" applyFill="1" applyBorder="1" applyAlignment="1">
      <alignment horizontal="center" vertical="center"/>
    </xf>
    <xf numFmtId="49" fontId="85" fillId="77" borderId="1" xfId="0" applyNumberFormat="1" applyFont="1" applyFill="1" applyBorder="1" applyAlignment="1">
      <alignment horizontal="center" vertical="center" wrapText="1"/>
    </xf>
    <xf numFmtId="186" fontId="85" fillId="79" borderId="1" xfId="0" applyNumberFormat="1" applyFont="1" applyFill="1" applyBorder="1" applyAlignment="1">
      <alignment horizontal="center" vertical="center" wrapText="1"/>
    </xf>
    <xf numFmtId="14" fontId="85" fillId="77" borderId="1" xfId="0" applyNumberFormat="1" applyFont="1" applyFill="1" applyBorder="1" applyAlignment="1">
      <alignment horizontal="center" vertical="center" wrapText="1"/>
    </xf>
    <xf numFmtId="2" fontId="85" fillId="77" borderId="1" xfId="0" applyNumberFormat="1" applyFont="1" applyFill="1" applyBorder="1" applyAlignment="1">
      <alignment horizontal="center" vertical="center" wrapText="1"/>
    </xf>
    <xf numFmtId="0" fontId="86" fillId="77" borderId="0" xfId="0" applyFont="1" applyFill="1" applyAlignment="1">
      <alignment horizontal="center" vertical="center"/>
    </xf>
    <xf numFmtId="186" fontId="87" fillId="79" borderId="0" xfId="0" applyNumberFormat="1" applyFont="1" applyFill="1" applyBorder="1" applyAlignment="1">
      <alignment horizontal="left" vertical="center"/>
    </xf>
    <xf numFmtId="2" fontId="87" fillId="76" borderId="37" xfId="0" applyNumberFormat="1" applyFont="1" applyFill="1" applyBorder="1" applyAlignment="1">
      <alignment horizontal="left" vertical="center" wrapText="1"/>
    </xf>
    <xf numFmtId="0" fontId="86" fillId="76" borderId="0" xfId="0" applyFont="1" applyFill="1" applyAlignment="1">
      <alignment horizontal="left" vertical="center"/>
    </xf>
    <xf numFmtId="2" fontId="85" fillId="79" borderId="1" xfId="0" applyNumberFormat="1" applyFont="1" applyFill="1" applyBorder="1" applyAlignment="1">
      <alignment horizontal="center" vertical="center" wrapText="1" shrinkToFit="1"/>
    </xf>
    <xf numFmtId="0" fontId="85" fillId="76" borderId="35" xfId="0" applyFont="1" applyFill="1" applyBorder="1" applyAlignment="1">
      <alignment horizontal="left" vertical="center"/>
    </xf>
    <xf numFmtId="0" fontId="85" fillId="76" borderId="35" xfId="0" applyFont="1" applyFill="1" applyBorder="1" applyAlignment="1">
      <alignment horizontal="left" vertical="center" wrapText="1"/>
    </xf>
    <xf numFmtId="49" fontId="85" fillId="76" borderId="35" xfId="0" applyNumberFormat="1" applyFont="1" applyFill="1" applyBorder="1" applyAlignment="1">
      <alignment horizontal="left" vertical="center"/>
    </xf>
    <xf numFmtId="186" fontId="87" fillId="79" borderId="1" xfId="0" applyNumberFormat="1" applyFont="1" applyFill="1" applyBorder="1" applyAlignment="1">
      <alignment horizontal="left" vertical="center"/>
    </xf>
    <xf numFmtId="14" fontId="85" fillId="76" borderId="1" xfId="0" applyNumberFormat="1" applyFont="1" applyFill="1" applyBorder="1" applyAlignment="1">
      <alignment horizontal="left" vertical="center" wrapText="1"/>
    </xf>
    <xf numFmtId="2" fontId="85" fillId="76" borderId="36" xfId="0" applyNumberFormat="1" applyFont="1" applyFill="1" applyBorder="1" applyAlignment="1">
      <alignment horizontal="left" vertical="center" wrapText="1"/>
    </xf>
    <xf numFmtId="0" fontId="85" fillId="76" borderId="36" xfId="0" applyFont="1" applyFill="1" applyBorder="1" applyAlignment="1">
      <alignment horizontal="left" vertical="center"/>
    </xf>
    <xf numFmtId="0" fontId="85" fillId="76" borderId="1" xfId="0" applyFont="1" applyFill="1" applyBorder="1" applyAlignment="1">
      <alignment horizontal="left" vertical="center" wrapText="1"/>
    </xf>
    <xf numFmtId="49" fontId="85" fillId="76" borderId="1" xfId="0" applyNumberFormat="1" applyFont="1" applyFill="1" applyBorder="1" applyAlignment="1">
      <alignment horizontal="left" vertical="center"/>
    </xf>
    <xf numFmtId="0" fontId="85" fillId="76" borderId="1" xfId="0" applyNumberFormat="1" applyFont="1" applyFill="1" applyBorder="1" applyAlignment="1">
      <alignment horizontal="left" vertical="center" wrapText="1"/>
    </xf>
    <xf numFmtId="14" fontId="85" fillId="76" borderId="1" xfId="0" applyNumberFormat="1" applyFont="1" applyFill="1" applyBorder="1" applyAlignment="1">
      <alignment horizontal="left" vertical="center"/>
    </xf>
    <xf numFmtId="1" fontId="85" fillId="76" borderId="1" xfId="59049" applyNumberFormat="1" applyFont="1" applyFill="1" applyBorder="1" applyAlignment="1" applyProtection="1">
      <alignment horizontal="left" vertical="center" wrapText="1"/>
      <protection locked="0"/>
    </xf>
    <xf numFmtId="2" fontId="85" fillId="76" borderId="1" xfId="59049" applyNumberFormat="1" applyFont="1" applyFill="1" applyBorder="1" applyAlignment="1" applyProtection="1">
      <alignment horizontal="left" vertical="center" wrapText="1"/>
      <protection locked="0"/>
    </xf>
    <xf numFmtId="0" fontId="88" fillId="76" borderId="0" xfId="0" applyFont="1" applyFill="1" applyAlignment="1">
      <alignment horizontal="left" vertical="center"/>
    </xf>
    <xf numFmtId="2" fontId="85" fillId="79" borderId="1" xfId="0" applyNumberFormat="1" applyFont="1" applyFill="1" applyBorder="1" applyAlignment="1">
      <alignment horizontal="center" vertical="center" shrinkToFit="1"/>
    </xf>
    <xf numFmtId="185" fontId="91" fillId="80" borderId="1" xfId="0" applyNumberFormat="1" applyFont="1" applyFill="1" applyBorder="1" applyAlignment="1">
      <alignment horizontal="center" vertical="center"/>
    </xf>
    <xf numFmtId="0" fontId="91" fillId="80" borderId="1" xfId="0" applyFont="1" applyFill="1" applyBorder="1" applyAlignment="1">
      <alignment horizontal="center" vertical="center" wrapText="1"/>
    </xf>
    <xf numFmtId="0" fontId="87" fillId="75" borderId="0" xfId="0" applyFont="1" applyFill="1" applyAlignment="1">
      <alignment horizontal="left" vertical="center"/>
    </xf>
    <xf numFmtId="0" fontId="85" fillId="75" borderId="0" xfId="0" applyFont="1" applyFill="1" applyAlignment="1">
      <alignment horizontal="center" vertical="center"/>
    </xf>
    <xf numFmtId="0" fontId="85" fillId="75" borderId="0" xfId="0" applyFont="1" applyFill="1" applyAlignment="1">
      <alignment horizontal="center" vertical="center" wrapText="1"/>
    </xf>
    <xf numFmtId="49" fontId="85" fillId="75" borderId="0" xfId="0" applyNumberFormat="1" applyFont="1" applyFill="1" applyAlignment="1">
      <alignment horizontal="center" vertical="center" wrapText="1"/>
    </xf>
    <xf numFmtId="186" fontId="85" fillId="75" borderId="0" xfId="0" applyNumberFormat="1" applyFont="1" applyFill="1" applyAlignment="1">
      <alignment horizontal="center" vertical="center"/>
    </xf>
    <xf numFmtId="49" fontId="85" fillId="75" borderId="0" xfId="0" applyNumberFormat="1" applyFont="1" applyFill="1" applyAlignment="1">
      <alignment horizontal="center" vertical="center"/>
    </xf>
    <xf numFmtId="2" fontId="85" fillId="75" borderId="0" xfId="0" applyNumberFormat="1" applyFont="1" applyFill="1" applyBorder="1" applyAlignment="1">
      <alignment horizontal="center" vertical="center" wrapText="1"/>
    </xf>
    <xf numFmtId="0" fontId="85" fillId="75" borderId="0" xfId="0" applyFont="1" applyFill="1" applyBorder="1" applyAlignment="1">
      <alignment horizontal="center" vertical="center"/>
    </xf>
    <xf numFmtId="49" fontId="85" fillId="75" borderId="0" xfId="0" applyNumberFormat="1" applyFont="1" applyFill="1" applyBorder="1" applyAlignment="1">
      <alignment horizontal="center" vertical="center"/>
    </xf>
    <xf numFmtId="0" fontId="92" fillId="75" borderId="0" xfId="0" applyFont="1" applyFill="1" applyAlignment="1">
      <alignment horizontal="left" vertical="center"/>
    </xf>
    <xf numFmtId="49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85" fillId="75" borderId="1" xfId="29106" applyFont="1" applyFill="1" applyBorder="1" applyAlignment="1" applyProtection="1">
      <alignment horizontal="center" vertical="center" wrapText="1"/>
      <protection locked="0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7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87" fillId="75" borderId="32" xfId="0" applyFont="1" applyFill="1" applyBorder="1" applyAlignment="1">
      <alignment horizontal="left" vertical="center"/>
    </xf>
    <xf numFmtId="0" fontId="87" fillId="75" borderId="0" xfId="0" applyFont="1" applyFill="1" applyBorder="1" applyAlignment="1">
      <alignment horizontal="left" vertical="center"/>
    </xf>
    <xf numFmtId="0" fontId="87" fillId="75" borderId="0" xfId="0" applyFont="1" applyFill="1" applyBorder="1" applyAlignment="1">
      <alignment horizontal="left" vertical="center" wrapText="1"/>
    </xf>
    <xf numFmtId="49" fontId="87" fillId="75" borderId="0" xfId="0" applyNumberFormat="1" applyFont="1" applyFill="1" applyBorder="1" applyAlignment="1">
      <alignment horizontal="left" vertical="center" wrapText="1"/>
    </xf>
    <xf numFmtId="186" fontId="87" fillId="75" borderId="0" xfId="0" applyNumberFormat="1" applyFont="1" applyFill="1" applyBorder="1" applyAlignment="1">
      <alignment horizontal="left" vertical="center"/>
    </xf>
    <xf numFmtId="49" fontId="87" fillId="75" borderId="0" xfId="0" applyNumberFormat="1" applyFont="1" applyFill="1" applyBorder="1" applyAlignment="1">
      <alignment horizontal="left" vertical="center"/>
    </xf>
    <xf numFmtId="2" fontId="87" fillId="75" borderId="3" xfId="0" applyNumberFormat="1" applyFont="1" applyFill="1" applyBorder="1" applyAlignment="1">
      <alignment horizontal="left" vertical="center" wrapText="1"/>
    </xf>
    <xf numFmtId="0" fontId="86" fillId="75" borderId="0" xfId="0" applyFont="1" applyFill="1" applyAlignment="1">
      <alignment horizontal="left" vertical="center"/>
    </xf>
    <xf numFmtId="0" fontId="85" fillId="75" borderId="1" xfId="0" applyFont="1" applyFill="1" applyBorder="1" applyAlignment="1">
      <alignment horizontal="center" vertical="center"/>
    </xf>
    <xf numFmtId="0" fontId="86" fillId="75" borderId="1" xfId="0" applyFont="1" applyFill="1" applyBorder="1" applyAlignment="1">
      <alignment horizontal="center" vertical="center" wrapText="1"/>
    </xf>
    <xf numFmtId="49" fontId="85" fillId="75" borderId="1" xfId="0" applyNumberFormat="1" applyFont="1" applyFill="1" applyBorder="1" applyAlignment="1">
      <alignment horizontal="center" vertical="center" wrapText="1" shrinkToFit="1"/>
    </xf>
    <xf numFmtId="0" fontId="86" fillId="75" borderId="1" xfId="0" applyFont="1" applyFill="1" applyBorder="1" applyAlignment="1">
      <alignment horizontal="center" vertical="center"/>
    </xf>
    <xf numFmtId="2" fontId="85" fillId="75" borderId="1" xfId="0" applyNumberFormat="1" applyFont="1" applyFill="1" applyBorder="1" applyAlignment="1">
      <alignment horizontal="center" vertical="center" wrapText="1" shrinkToFit="1"/>
    </xf>
    <xf numFmtId="185" fontId="85" fillId="75" borderId="1" xfId="0" applyNumberFormat="1" applyFont="1" applyFill="1" applyBorder="1" applyAlignment="1">
      <alignment horizontal="center" vertical="center"/>
    </xf>
    <xf numFmtId="0" fontId="85" fillId="75" borderId="1" xfId="0" applyFont="1" applyFill="1" applyBorder="1" applyAlignment="1">
      <alignment horizontal="center" vertical="center" shrinkToFit="1"/>
    </xf>
    <xf numFmtId="0" fontId="88" fillId="75" borderId="0" xfId="0" applyFont="1" applyFill="1" applyAlignment="1">
      <alignment horizontal="center" vertical="center"/>
    </xf>
    <xf numFmtId="0" fontId="85" fillId="75" borderId="32" xfId="0" applyFont="1" applyFill="1" applyBorder="1" applyAlignment="1">
      <alignment horizontal="center" vertical="center" wrapText="1"/>
    </xf>
    <xf numFmtId="0" fontId="85" fillId="75" borderId="1" xfId="0" applyNumberFormat="1" applyFont="1" applyFill="1" applyBorder="1" applyAlignment="1">
      <alignment horizontal="center" vertical="center" wrapText="1"/>
    </xf>
    <xf numFmtId="0" fontId="87" fillId="75" borderId="38" xfId="0" applyFont="1" applyFill="1" applyBorder="1" applyAlignment="1">
      <alignment horizontal="left" vertical="center"/>
    </xf>
    <xf numFmtId="0" fontId="85" fillId="75" borderId="0" xfId="0" applyFont="1" applyFill="1" applyBorder="1" applyAlignment="1">
      <alignment horizontal="left" vertical="center" wrapText="1"/>
    </xf>
    <xf numFmtId="0" fontId="85" fillId="75" borderId="0" xfId="0" applyFont="1" applyFill="1" applyBorder="1" applyAlignment="1">
      <alignment horizontal="left" vertical="center"/>
    </xf>
    <xf numFmtId="49" fontId="85" fillId="75" borderId="0" xfId="0" applyNumberFormat="1" applyFont="1" applyFill="1" applyBorder="1" applyAlignment="1">
      <alignment horizontal="left" vertical="center"/>
    </xf>
    <xf numFmtId="14" fontId="85" fillId="75" borderId="0" xfId="0" applyNumberFormat="1" applyFont="1" applyFill="1" applyBorder="1" applyAlignment="1">
      <alignment horizontal="left" vertical="center"/>
    </xf>
    <xf numFmtId="0" fontId="85" fillId="75" borderId="1" xfId="0" applyFont="1" applyFill="1" applyBorder="1" applyAlignment="1">
      <alignment horizontal="left" vertical="center"/>
    </xf>
    <xf numFmtId="2" fontId="85" fillId="75" borderId="1" xfId="0" applyNumberFormat="1" applyFont="1" applyFill="1" applyBorder="1" applyAlignment="1">
      <alignment horizontal="left" vertical="center" wrapText="1"/>
    </xf>
    <xf numFmtId="0" fontId="88" fillId="75" borderId="0" xfId="0" applyFont="1" applyFill="1" applyAlignment="1">
      <alignment horizontal="left" vertical="center"/>
    </xf>
    <xf numFmtId="49" fontId="85" fillId="75" borderId="1" xfId="0" applyNumberFormat="1" applyFont="1" applyFill="1" applyBorder="1" applyAlignment="1">
      <alignment horizontal="center" vertical="center"/>
    </xf>
    <xf numFmtId="14" fontId="85" fillId="75" borderId="1" xfId="0" applyNumberFormat="1" applyFont="1" applyFill="1" applyBorder="1" applyAlignment="1">
      <alignment horizontal="center" vertical="center"/>
    </xf>
    <xf numFmtId="0" fontId="88" fillId="75" borderId="0" xfId="0" applyFont="1" applyFill="1" applyAlignment="1">
      <alignment horizontal="center" vertical="center" wrapText="1"/>
    </xf>
    <xf numFmtId="49" fontId="85" fillId="75" borderId="1" xfId="0" applyNumberFormat="1" applyFont="1" applyFill="1" applyBorder="1" applyAlignment="1">
      <alignment horizontal="center" vertical="center" wrapText="1"/>
    </xf>
    <xf numFmtId="2" fontId="85" fillId="75" borderId="1" xfId="0" applyNumberFormat="1" applyFont="1" applyFill="1" applyBorder="1" applyAlignment="1">
      <alignment horizontal="center" vertical="center"/>
    </xf>
    <xf numFmtId="0" fontId="89" fillId="75" borderId="0" xfId="0" applyFont="1" applyFill="1" applyAlignment="1">
      <alignment horizontal="center" vertical="center"/>
    </xf>
    <xf numFmtId="186" fontId="87" fillId="75" borderId="1" xfId="0" applyNumberFormat="1" applyFont="1" applyFill="1" applyBorder="1" applyAlignment="1">
      <alignment horizontal="center" vertical="center"/>
    </xf>
    <xf numFmtId="186" fontId="85" fillId="75" borderId="1" xfId="0" applyNumberFormat="1" applyFont="1" applyFill="1" applyBorder="1" applyAlignment="1">
      <alignment horizontal="center" vertical="center" wrapText="1"/>
    </xf>
    <xf numFmtId="49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2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7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4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5" xfId="59049" applyNumberFormat="1" applyFont="1" applyFill="1" applyBorder="1" applyAlignment="1" applyProtection="1">
      <alignment horizontal="center" vertical="center" wrapText="1"/>
      <protection locked="0"/>
    </xf>
    <xf numFmtId="186" fontId="85" fillId="75" borderId="37" xfId="59049" applyNumberFormat="1" applyFont="1" applyFill="1" applyBorder="1" applyAlignment="1" applyProtection="1">
      <alignment horizontal="center" vertical="center" wrapText="1"/>
      <protection locked="0"/>
    </xf>
    <xf numFmtId="186" fontId="85" fillId="75" borderId="3" xfId="59049" applyNumberFormat="1" applyFont="1" applyFill="1" applyBorder="1" applyAlignment="1" applyProtection="1">
      <alignment horizontal="center" vertical="center" wrapText="1"/>
      <protection locked="0"/>
    </xf>
    <xf numFmtId="186" fontId="85" fillId="75" borderId="39" xfId="59049" applyNumberFormat="1" applyFont="1" applyFill="1" applyBorder="1" applyAlignment="1" applyProtection="1">
      <alignment horizontal="center" vertical="center" wrapText="1"/>
      <protection locked="0"/>
    </xf>
    <xf numFmtId="186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85" fillId="75" borderId="31" xfId="0" applyFont="1" applyFill="1" applyBorder="1" applyAlignment="1">
      <alignment horizontal="center" vertical="center"/>
    </xf>
    <xf numFmtId="0" fontId="85" fillId="75" borderId="32" xfId="0" applyFont="1" applyFill="1" applyBorder="1" applyAlignment="1">
      <alignment horizontal="center" vertical="center"/>
    </xf>
    <xf numFmtId="182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182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75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75" borderId="36" xfId="0" applyNumberFormat="1" applyFont="1" applyFill="1" applyBorder="1" applyAlignment="1" applyProtection="1">
      <alignment horizontal="center" vertical="center" wrapText="1"/>
      <protection locked="0"/>
    </xf>
    <xf numFmtId="2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2" fontId="85" fillId="75" borderId="33" xfId="59049" applyNumberFormat="1" applyFont="1" applyFill="1" applyBorder="1" applyAlignment="1" applyProtection="1">
      <alignment horizontal="center" vertical="center" wrapText="1"/>
      <protection locked="0"/>
    </xf>
    <xf numFmtId="2" fontId="85" fillId="75" borderId="32" xfId="59049" applyNumberFormat="1" applyFont="1" applyFill="1" applyBorder="1" applyAlignment="1" applyProtection="1">
      <alignment horizontal="center" vertical="center" wrapText="1"/>
      <protection locked="0"/>
    </xf>
    <xf numFmtId="167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167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6" xfId="59049" applyNumberFormat="1" applyFont="1" applyFill="1" applyBorder="1" applyAlignment="1" applyProtection="1">
      <alignment horizontal="center" vertical="center" wrapText="1"/>
      <protection locked="0"/>
    </xf>
    <xf numFmtId="0" fontId="85" fillId="75" borderId="34" xfId="0" applyFont="1" applyFill="1" applyBorder="1" applyAlignment="1" applyProtection="1">
      <alignment horizontal="center" vertical="center" wrapText="1"/>
      <protection locked="0"/>
    </xf>
    <xf numFmtId="0" fontId="85" fillId="75" borderId="36" xfId="0" applyFont="1" applyFill="1" applyBorder="1" applyAlignment="1" applyProtection="1">
      <alignment horizontal="center" vertical="center" wrapText="1"/>
      <protection locked="0"/>
    </xf>
    <xf numFmtId="184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184" fontId="85" fillId="75" borderId="32" xfId="0" applyNumberFormat="1" applyFont="1" applyFill="1" applyBorder="1" applyAlignment="1" applyProtection="1">
      <alignment horizontal="center" vertical="center" wrapText="1"/>
      <protection locked="0"/>
    </xf>
    <xf numFmtId="3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3" fontId="85" fillId="75" borderId="32" xfId="0" applyNumberFormat="1" applyFont="1" applyFill="1" applyBorder="1" applyAlignment="1" applyProtection="1">
      <alignment horizontal="center" vertical="center" wrapText="1"/>
      <protection locked="0"/>
    </xf>
    <xf numFmtId="184" fontId="85" fillId="75" borderId="31" xfId="28" applyNumberFormat="1" applyFont="1" applyFill="1" applyBorder="1" applyAlignment="1" applyProtection="1">
      <alignment horizontal="center" vertical="center" wrapText="1"/>
      <protection locked="0"/>
    </xf>
    <xf numFmtId="184" fontId="85" fillId="75" borderId="32" xfId="2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5" fillId="0" borderId="31" xfId="0" applyFont="1" applyFill="1" applyBorder="1" applyAlignment="1">
      <alignment horizontal="center" vertical="center"/>
    </xf>
    <xf numFmtId="0" fontId="85" fillId="0" borderId="32" xfId="0" applyFont="1" applyFill="1" applyBorder="1" applyAlignment="1">
      <alignment horizontal="center" vertical="center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186" fontId="85" fillId="0" borderId="40" xfId="59049" applyNumberFormat="1" applyFont="1" applyFill="1" applyBorder="1" applyAlignment="1" applyProtection="1">
      <alignment horizontal="center" vertical="center" wrapText="1"/>
      <protection locked="0"/>
    </xf>
    <xf numFmtId="186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186" fontId="85" fillId="0" borderId="41" xfId="59049" applyNumberFormat="1" applyFont="1" applyFill="1" applyBorder="1" applyAlignment="1" applyProtection="1">
      <alignment horizontal="center" vertical="center" wrapText="1"/>
      <protection locked="0"/>
    </xf>
    <xf numFmtId="186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186" fontId="85" fillId="0" borderId="3" xfId="59049" applyNumberFormat="1" applyFont="1" applyFill="1" applyBorder="1" applyAlignment="1" applyProtection="1">
      <alignment horizontal="center" vertical="center" wrapText="1"/>
      <protection locked="0"/>
    </xf>
    <xf numFmtId="186" fontId="85" fillId="0" borderId="39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184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3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85" fillId="0" borderId="34" xfId="0" applyFont="1" applyFill="1" applyBorder="1" applyAlignment="1" applyProtection="1">
      <alignment horizontal="center" vertical="center" wrapText="1"/>
      <protection locked="0"/>
    </xf>
    <xf numFmtId="0" fontId="85" fillId="0" borderId="36" xfId="0" applyFont="1" applyFill="1" applyBorder="1" applyAlignment="1" applyProtection="1">
      <alignment horizontal="center" vertical="center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center" wrapText="1"/>
      <protection locked="0"/>
    </xf>
    <xf numFmtId="184" fontId="85" fillId="0" borderId="32" xfId="28" applyNumberFormat="1" applyFont="1" applyFill="1" applyBorder="1" applyAlignment="1" applyProtection="1">
      <alignment horizontal="center" vertical="center" wrapText="1"/>
      <protection locked="0"/>
    </xf>
    <xf numFmtId="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2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2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167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167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186" fontId="85" fillId="79" borderId="40" xfId="59049" applyNumberFormat="1" applyFont="1" applyFill="1" applyBorder="1" applyAlignment="1" applyProtection="1">
      <alignment horizontal="center" vertical="center" wrapText="1"/>
      <protection locked="0"/>
    </xf>
    <xf numFmtId="186" fontId="85" fillId="79" borderId="38" xfId="59049" applyNumberFormat="1" applyFont="1" applyFill="1" applyBorder="1" applyAlignment="1" applyProtection="1">
      <alignment horizontal="center" vertical="center" wrapText="1"/>
      <protection locked="0"/>
    </xf>
    <xf numFmtId="186" fontId="85" fillId="79" borderId="41" xfId="59049" applyNumberFormat="1" applyFont="1" applyFill="1" applyBorder="1" applyAlignment="1" applyProtection="1">
      <alignment horizontal="center" vertical="center" wrapText="1"/>
      <protection locked="0"/>
    </xf>
    <xf numFmtId="186" fontId="85" fillId="79" borderId="37" xfId="59049" applyNumberFormat="1" applyFont="1" applyFill="1" applyBorder="1" applyAlignment="1" applyProtection="1">
      <alignment horizontal="center" vertical="center" wrapText="1"/>
      <protection locked="0"/>
    </xf>
    <xf numFmtId="186" fontId="85" fillId="79" borderId="3" xfId="59049" applyNumberFormat="1" applyFont="1" applyFill="1" applyBorder="1" applyAlignment="1" applyProtection="1">
      <alignment horizontal="center" vertical="center" wrapText="1"/>
      <protection locked="0"/>
    </xf>
    <xf numFmtId="186" fontId="85" fillId="79" borderId="39" xfId="59049" applyNumberFormat="1" applyFont="1" applyFill="1" applyBorder="1" applyAlignment="1" applyProtection="1">
      <alignment horizontal="center" vertical="center" wrapText="1"/>
      <protection locked="0"/>
    </xf>
    <xf numFmtId="0" fontId="85" fillId="76" borderId="1" xfId="0" applyFont="1" applyFill="1" applyBorder="1" applyAlignment="1">
      <alignment horizontal="center" vertical="center" wrapText="1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и наименования показателей" xfId="12649"/>
    <cellStyle name="Мои наименования показателей 2" xfId="42655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tabSelected="1" zoomScale="80" zoomScaleNormal="80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U21" sqref="U21"/>
    </sheetView>
  </sheetViews>
  <sheetFormatPr defaultColWidth="9.140625" defaultRowHeight="12.75"/>
  <cols>
    <col min="1" max="1" width="8.5703125" style="93" customWidth="1"/>
    <col min="2" max="2" width="7.5703125" style="93" customWidth="1"/>
    <col min="3" max="3" width="23.85546875" style="93" customWidth="1"/>
    <col min="4" max="4" width="23" style="93" customWidth="1"/>
    <col min="5" max="5" width="8.42578125" style="93" customWidth="1"/>
    <col min="6" max="6" width="6.85546875" style="93" customWidth="1"/>
    <col min="7" max="7" width="59" style="94" customWidth="1"/>
    <col min="8" max="8" width="12" style="95" customWidth="1"/>
    <col min="9" max="9" width="14.85546875" style="95" customWidth="1"/>
    <col min="10" max="16" width="14.85546875" style="93" customWidth="1"/>
    <col min="17" max="18" width="14.85546875" style="96" customWidth="1"/>
    <col min="19" max="19" width="14.85546875" style="97" customWidth="1"/>
    <col min="20" max="20" width="23.7109375" style="93" customWidth="1"/>
    <col min="21" max="21" width="16.28515625" style="93" customWidth="1"/>
    <col min="22" max="22" width="12.85546875" style="93" customWidth="1"/>
    <col min="23" max="23" width="17" style="93" customWidth="1"/>
    <col min="24" max="24" width="11.28515625" style="93" customWidth="1"/>
    <col min="25" max="25" width="18.85546875" style="93" customWidth="1"/>
    <col min="26" max="26" width="12" style="93" customWidth="1"/>
    <col min="27" max="27" width="11.28515625" style="93" customWidth="1"/>
    <col min="28" max="28" width="52.7109375" style="94" customWidth="1"/>
    <col min="29" max="29" width="20.85546875" style="93" customWidth="1"/>
    <col min="30" max="30" width="7.42578125" style="93" customWidth="1"/>
    <col min="31" max="31" width="7.85546875" style="93" customWidth="1"/>
    <col min="32" max="32" width="10.42578125" style="93" customWidth="1"/>
    <col min="33" max="33" width="19.5703125" style="93" customWidth="1"/>
    <col min="34" max="34" width="13.5703125" style="93" customWidth="1"/>
    <col min="35" max="35" width="16.5703125" style="93" customWidth="1"/>
    <col min="36" max="36" width="12.140625" style="93" customWidth="1"/>
    <col min="37" max="37" width="39.140625" style="93" bestFit="1" customWidth="1"/>
    <col min="38" max="38" width="11.5703125" style="93" customWidth="1"/>
    <col min="39" max="39" width="11.85546875" style="93" customWidth="1"/>
    <col min="40" max="47" width="12.140625" style="93" hidden="1" customWidth="1"/>
    <col min="48" max="48" width="6.28515625" style="93" hidden="1" customWidth="1"/>
    <col min="49" max="49" width="48.7109375" style="98" customWidth="1"/>
    <col min="50" max="16384" width="9.140625" style="9"/>
  </cols>
  <sheetData>
    <row r="2" spans="1:49" ht="18" customHeight="1">
      <c r="A2" s="92" t="s">
        <v>131</v>
      </c>
    </row>
    <row r="3" spans="1:49" ht="24.75" customHeight="1">
      <c r="D3" s="99"/>
      <c r="E3" s="99"/>
      <c r="F3" s="99"/>
      <c r="G3" s="99"/>
      <c r="H3" s="100"/>
      <c r="I3" s="100"/>
      <c r="N3" s="94"/>
      <c r="O3" s="94"/>
      <c r="P3" s="94"/>
      <c r="X3" s="94"/>
      <c r="Y3" s="94"/>
      <c r="Z3" s="94"/>
      <c r="AA3" s="94"/>
      <c r="AC3" s="94"/>
      <c r="AH3" s="94"/>
    </row>
    <row r="4" spans="1:49" ht="18.75" customHeight="1">
      <c r="A4" s="92" t="s">
        <v>154</v>
      </c>
      <c r="N4" s="94"/>
      <c r="O4" s="94"/>
      <c r="P4" s="94"/>
      <c r="X4" s="94"/>
      <c r="Y4" s="94"/>
      <c r="Z4" s="94"/>
      <c r="AA4" s="94"/>
      <c r="AC4" s="94"/>
      <c r="AH4" s="94"/>
    </row>
    <row r="5" spans="1:49" ht="18.75" customHeight="1">
      <c r="A5" s="101" t="s">
        <v>153</v>
      </c>
      <c r="N5" s="94"/>
      <c r="O5" s="94"/>
      <c r="P5" s="94"/>
      <c r="X5" s="94"/>
      <c r="Y5" s="94"/>
      <c r="Z5" s="94"/>
      <c r="AA5" s="94"/>
      <c r="AC5" s="94"/>
      <c r="AH5" s="94"/>
    </row>
    <row r="6" spans="1:49" ht="25.5" customHeight="1">
      <c r="A6" s="144" t="s">
        <v>27</v>
      </c>
      <c r="B6" s="145" t="s">
        <v>18</v>
      </c>
      <c r="C6" s="147" t="s">
        <v>19</v>
      </c>
      <c r="D6" s="148"/>
      <c r="E6" s="141" t="s">
        <v>31</v>
      </c>
      <c r="F6" s="141" t="s">
        <v>83</v>
      </c>
      <c r="G6" s="144" t="s">
        <v>20</v>
      </c>
      <c r="H6" s="141" t="s">
        <v>48</v>
      </c>
      <c r="I6" s="141" t="s">
        <v>84</v>
      </c>
      <c r="J6" s="141" t="s">
        <v>47</v>
      </c>
      <c r="K6" s="141" t="s">
        <v>85</v>
      </c>
      <c r="L6" s="141" t="s">
        <v>86</v>
      </c>
      <c r="M6" s="144" t="s">
        <v>36</v>
      </c>
      <c r="N6" s="144" t="s">
        <v>37</v>
      </c>
      <c r="O6" s="141" t="s">
        <v>87</v>
      </c>
      <c r="P6" s="141" t="s">
        <v>87</v>
      </c>
      <c r="Q6" s="152" t="s">
        <v>50</v>
      </c>
      <c r="R6" s="149" t="s">
        <v>49</v>
      </c>
      <c r="S6" s="144" t="s">
        <v>32</v>
      </c>
      <c r="T6" s="147" t="s">
        <v>0</v>
      </c>
      <c r="U6" s="148"/>
      <c r="V6" s="148"/>
      <c r="W6" s="167"/>
      <c r="X6" s="147" t="s">
        <v>88</v>
      </c>
      <c r="Y6" s="148"/>
      <c r="Z6" s="148"/>
      <c r="AA6" s="167"/>
      <c r="AB6" s="144" t="s">
        <v>28</v>
      </c>
      <c r="AC6" s="144"/>
      <c r="AD6" s="144"/>
      <c r="AE6" s="144"/>
      <c r="AF6" s="144"/>
      <c r="AG6" s="144"/>
      <c r="AH6" s="144"/>
      <c r="AI6" s="144"/>
      <c r="AJ6" s="144"/>
      <c r="AK6" s="144"/>
      <c r="AL6" s="144" t="s">
        <v>53</v>
      </c>
      <c r="AM6" s="144" t="s">
        <v>38</v>
      </c>
      <c r="AN6" s="159" t="s">
        <v>89</v>
      </c>
      <c r="AO6" s="160"/>
      <c r="AP6" s="160"/>
      <c r="AQ6" s="160"/>
      <c r="AR6" s="160"/>
      <c r="AS6" s="160"/>
      <c r="AT6" s="160"/>
      <c r="AU6" s="160"/>
      <c r="AV6" s="161"/>
      <c r="AW6" s="162" t="s">
        <v>34</v>
      </c>
    </row>
    <row r="7" spans="1:49" ht="36.75" customHeight="1">
      <c r="A7" s="144"/>
      <c r="B7" s="146"/>
      <c r="C7" s="144" t="s">
        <v>39</v>
      </c>
      <c r="D7" s="144" t="s">
        <v>40</v>
      </c>
      <c r="E7" s="142"/>
      <c r="F7" s="142"/>
      <c r="G7" s="144"/>
      <c r="H7" s="142"/>
      <c r="I7" s="142"/>
      <c r="J7" s="142"/>
      <c r="K7" s="142"/>
      <c r="L7" s="142"/>
      <c r="M7" s="144"/>
      <c r="N7" s="144"/>
      <c r="O7" s="142"/>
      <c r="P7" s="142"/>
      <c r="Q7" s="152"/>
      <c r="R7" s="150"/>
      <c r="S7" s="144"/>
      <c r="T7" s="144" t="s">
        <v>41</v>
      </c>
      <c r="U7" s="144" t="s">
        <v>35</v>
      </c>
      <c r="V7" s="165" t="s">
        <v>46</v>
      </c>
      <c r="W7" s="165" t="s">
        <v>45</v>
      </c>
      <c r="X7" s="144" t="s">
        <v>90</v>
      </c>
      <c r="Y7" s="144" t="s">
        <v>33</v>
      </c>
      <c r="Z7" s="141" t="s">
        <v>51</v>
      </c>
      <c r="AA7" s="153" t="s">
        <v>52</v>
      </c>
      <c r="AB7" s="144" t="s">
        <v>25</v>
      </c>
      <c r="AC7" s="144" t="s">
        <v>26</v>
      </c>
      <c r="AD7" s="144" t="s">
        <v>21</v>
      </c>
      <c r="AE7" s="144"/>
      <c r="AF7" s="144" t="s">
        <v>30</v>
      </c>
      <c r="AG7" s="144" t="s">
        <v>22</v>
      </c>
      <c r="AH7" s="144"/>
      <c r="AI7" s="157" t="s">
        <v>42</v>
      </c>
      <c r="AJ7" s="144" t="s">
        <v>43</v>
      </c>
      <c r="AK7" s="155" t="s">
        <v>44</v>
      </c>
      <c r="AL7" s="144"/>
      <c r="AM7" s="144"/>
      <c r="AN7" s="170" t="s">
        <v>91</v>
      </c>
      <c r="AO7" s="170" t="s">
        <v>92</v>
      </c>
      <c r="AP7" s="170" t="s">
        <v>93</v>
      </c>
      <c r="AQ7" s="172" t="s">
        <v>94</v>
      </c>
      <c r="AR7" s="172" t="s">
        <v>95</v>
      </c>
      <c r="AS7" s="174" t="s">
        <v>96</v>
      </c>
      <c r="AT7" s="168" t="s">
        <v>97</v>
      </c>
      <c r="AU7" s="169"/>
      <c r="AV7" s="170" t="s">
        <v>98</v>
      </c>
      <c r="AW7" s="163"/>
    </row>
    <row r="8" spans="1:49" ht="78.75" customHeight="1">
      <c r="A8" s="144"/>
      <c r="B8" s="146"/>
      <c r="C8" s="141"/>
      <c r="D8" s="141"/>
      <c r="E8" s="143"/>
      <c r="F8" s="143"/>
      <c r="G8" s="141"/>
      <c r="H8" s="143"/>
      <c r="I8" s="143"/>
      <c r="J8" s="143"/>
      <c r="K8" s="143"/>
      <c r="L8" s="143"/>
      <c r="M8" s="141"/>
      <c r="N8" s="141"/>
      <c r="O8" s="143"/>
      <c r="P8" s="143"/>
      <c r="Q8" s="152"/>
      <c r="R8" s="151"/>
      <c r="S8" s="141"/>
      <c r="T8" s="141"/>
      <c r="U8" s="141"/>
      <c r="V8" s="166"/>
      <c r="W8" s="166"/>
      <c r="X8" s="141"/>
      <c r="Y8" s="141"/>
      <c r="Z8" s="143"/>
      <c r="AA8" s="154"/>
      <c r="AB8" s="141"/>
      <c r="AC8" s="141"/>
      <c r="AD8" s="102" t="s">
        <v>29</v>
      </c>
      <c r="AE8" s="102" t="s">
        <v>24</v>
      </c>
      <c r="AF8" s="141"/>
      <c r="AG8" s="102" t="s">
        <v>23</v>
      </c>
      <c r="AH8" s="102" t="s">
        <v>24</v>
      </c>
      <c r="AI8" s="158"/>
      <c r="AJ8" s="141"/>
      <c r="AK8" s="156"/>
      <c r="AL8" s="141"/>
      <c r="AM8" s="141"/>
      <c r="AN8" s="171"/>
      <c r="AO8" s="171"/>
      <c r="AP8" s="171"/>
      <c r="AQ8" s="173"/>
      <c r="AR8" s="173"/>
      <c r="AS8" s="175"/>
      <c r="AT8" s="103" t="s">
        <v>99</v>
      </c>
      <c r="AU8" s="103" t="s">
        <v>100</v>
      </c>
      <c r="AV8" s="171"/>
      <c r="AW8" s="164"/>
    </row>
    <row r="9" spans="1:49">
      <c r="A9" s="104">
        <v>1</v>
      </c>
      <c r="B9" s="105">
        <v>2</v>
      </c>
      <c r="C9" s="106">
        <v>3</v>
      </c>
      <c r="D9" s="106">
        <v>4</v>
      </c>
      <c r="E9" s="106">
        <v>5</v>
      </c>
      <c r="F9" s="106">
        <v>6</v>
      </c>
      <c r="G9" s="106">
        <v>7</v>
      </c>
      <c r="H9" s="102">
        <v>8</v>
      </c>
      <c r="I9" s="102">
        <v>9</v>
      </c>
      <c r="J9" s="106">
        <v>10</v>
      </c>
      <c r="K9" s="106">
        <v>11</v>
      </c>
      <c r="L9" s="106">
        <v>12</v>
      </c>
      <c r="M9" s="106">
        <v>13</v>
      </c>
      <c r="N9" s="106">
        <v>14</v>
      </c>
      <c r="O9" s="106">
        <v>15</v>
      </c>
      <c r="P9" s="106">
        <v>16</v>
      </c>
      <c r="Q9" s="106">
        <v>17</v>
      </c>
      <c r="R9" s="106">
        <v>18</v>
      </c>
      <c r="S9" s="106">
        <v>19</v>
      </c>
      <c r="T9" s="106">
        <v>20</v>
      </c>
      <c r="U9" s="106">
        <v>21</v>
      </c>
      <c r="V9" s="106">
        <v>22</v>
      </c>
      <c r="W9" s="106">
        <v>23</v>
      </c>
      <c r="X9" s="106">
        <v>24</v>
      </c>
      <c r="Y9" s="106">
        <v>25</v>
      </c>
      <c r="Z9" s="106">
        <v>26</v>
      </c>
      <c r="AA9" s="106">
        <v>27</v>
      </c>
      <c r="AB9" s="106">
        <v>28</v>
      </c>
      <c r="AC9" s="106">
        <v>29</v>
      </c>
      <c r="AD9" s="106">
        <v>30</v>
      </c>
      <c r="AE9" s="106">
        <v>31</v>
      </c>
      <c r="AF9" s="106">
        <v>32</v>
      </c>
      <c r="AG9" s="106">
        <v>33</v>
      </c>
      <c r="AH9" s="106">
        <v>34</v>
      </c>
      <c r="AI9" s="106">
        <v>35</v>
      </c>
      <c r="AJ9" s="106">
        <v>36</v>
      </c>
      <c r="AK9" s="106">
        <v>37</v>
      </c>
      <c r="AL9" s="106">
        <v>38</v>
      </c>
      <c r="AM9" s="106">
        <v>39</v>
      </c>
      <c r="AN9" s="106">
        <v>40</v>
      </c>
      <c r="AO9" s="106">
        <v>41</v>
      </c>
      <c r="AP9" s="106">
        <v>42</v>
      </c>
      <c r="AQ9" s="106">
        <v>43</v>
      </c>
      <c r="AR9" s="106">
        <v>44</v>
      </c>
      <c r="AS9" s="106">
        <v>45</v>
      </c>
      <c r="AT9" s="106">
        <v>46</v>
      </c>
      <c r="AU9" s="106">
        <v>47</v>
      </c>
      <c r="AV9" s="106">
        <v>48</v>
      </c>
      <c r="AW9" s="106">
        <v>49</v>
      </c>
    </row>
    <row r="10" spans="1:49" s="114" customFormat="1" ht="37.5" customHeight="1">
      <c r="A10" s="107" t="s">
        <v>102</v>
      </c>
      <c r="B10" s="108"/>
      <c r="C10" s="108"/>
      <c r="D10" s="108"/>
      <c r="E10" s="108"/>
      <c r="F10" s="108"/>
      <c r="G10" s="109"/>
      <c r="H10" s="110"/>
      <c r="I10" s="110"/>
      <c r="J10" s="108"/>
      <c r="K10" s="108"/>
      <c r="L10" s="108"/>
      <c r="M10" s="108"/>
      <c r="N10" s="108"/>
      <c r="O10" s="108"/>
      <c r="P10" s="108"/>
      <c r="Q10" s="140" t="s">
        <v>210</v>
      </c>
      <c r="R10" s="140" t="s">
        <v>209</v>
      </c>
      <c r="S10" s="112"/>
      <c r="T10" s="108"/>
      <c r="U10" s="108"/>
      <c r="V10" s="108"/>
      <c r="W10" s="108"/>
      <c r="X10" s="108"/>
      <c r="Y10" s="108"/>
      <c r="Z10" s="108"/>
      <c r="AA10" s="108"/>
      <c r="AB10" s="109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13"/>
    </row>
    <row r="11" spans="1:49" s="122" customFormat="1" ht="91.5" customHeight="1">
      <c r="A11" s="115">
        <v>2</v>
      </c>
      <c r="B11" s="54">
        <v>1</v>
      </c>
      <c r="C11" s="116" t="s">
        <v>55</v>
      </c>
      <c r="D11" s="116" t="s">
        <v>55</v>
      </c>
      <c r="E11" s="116" t="s">
        <v>108</v>
      </c>
      <c r="F11" s="115">
        <v>1</v>
      </c>
      <c r="G11" s="54" t="s">
        <v>77</v>
      </c>
      <c r="H11" s="117" t="s">
        <v>110</v>
      </c>
      <c r="I11" s="117" t="s">
        <v>112</v>
      </c>
      <c r="J11" s="118">
        <v>2</v>
      </c>
      <c r="K11" s="115"/>
      <c r="L11" s="115"/>
      <c r="M11" s="54" t="s">
        <v>115</v>
      </c>
      <c r="N11" s="54" t="s">
        <v>81</v>
      </c>
      <c r="O11" s="54"/>
      <c r="P11" s="54"/>
      <c r="Q11" s="119">
        <f t="shared" ref="Q11:Q14" si="0">R11/1.2</f>
        <v>21321.339075</v>
      </c>
      <c r="R11" s="119">
        <v>25585.606889999999</v>
      </c>
      <c r="S11" s="54" t="s">
        <v>82</v>
      </c>
      <c r="T11" s="54" t="s">
        <v>55</v>
      </c>
      <c r="U11" s="54" t="s">
        <v>62</v>
      </c>
      <c r="V11" s="120">
        <v>45714</v>
      </c>
      <c r="W11" s="120">
        <v>45734</v>
      </c>
      <c r="X11" s="54" t="s">
        <v>54</v>
      </c>
      <c r="Y11" s="54" t="s">
        <v>54</v>
      </c>
      <c r="Z11" s="54" t="s">
        <v>54</v>
      </c>
      <c r="AA11" s="54" t="s">
        <v>54</v>
      </c>
      <c r="AB11" s="54" t="s">
        <v>77</v>
      </c>
      <c r="AC11" s="54" t="s">
        <v>58</v>
      </c>
      <c r="AD11" s="54">
        <v>796</v>
      </c>
      <c r="AE11" s="54" t="s">
        <v>64</v>
      </c>
      <c r="AF11" s="54">
        <v>1</v>
      </c>
      <c r="AG11" s="121">
        <v>63000000004</v>
      </c>
      <c r="AH11" s="54" t="s">
        <v>59</v>
      </c>
      <c r="AI11" s="120">
        <v>45765</v>
      </c>
      <c r="AJ11" s="120">
        <v>45765</v>
      </c>
      <c r="AK11" s="120">
        <v>45900</v>
      </c>
      <c r="AL11" s="54">
        <v>2025</v>
      </c>
      <c r="AM11" s="54" t="s">
        <v>54</v>
      </c>
      <c r="AN11" s="54" t="s">
        <v>54</v>
      </c>
      <c r="AO11" s="54" t="s">
        <v>54</v>
      </c>
      <c r="AP11" s="54" t="s">
        <v>54</v>
      </c>
      <c r="AQ11" s="54" t="s">
        <v>54</v>
      </c>
      <c r="AR11" s="54" t="s">
        <v>54</v>
      </c>
      <c r="AS11" s="54" t="s">
        <v>54</v>
      </c>
      <c r="AT11" s="54" t="s">
        <v>54</v>
      </c>
      <c r="AU11" s="54" t="s">
        <v>54</v>
      </c>
      <c r="AV11" s="54" t="s">
        <v>54</v>
      </c>
      <c r="AW11" s="54" t="s">
        <v>156</v>
      </c>
    </row>
    <row r="12" spans="1:49" s="122" customFormat="1" ht="66.75" customHeight="1">
      <c r="A12" s="115">
        <v>2</v>
      </c>
      <c r="B12" s="54">
        <v>2</v>
      </c>
      <c r="C12" s="116" t="s">
        <v>55</v>
      </c>
      <c r="D12" s="116" t="s">
        <v>55</v>
      </c>
      <c r="E12" s="116" t="s">
        <v>108</v>
      </c>
      <c r="F12" s="115">
        <v>1</v>
      </c>
      <c r="G12" s="54" t="s">
        <v>78</v>
      </c>
      <c r="H12" s="117" t="s">
        <v>110</v>
      </c>
      <c r="I12" s="117" t="s">
        <v>112</v>
      </c>
      <c r="J12" s="118">
        <v>2</v>
      </c>
      <c r="K12" s="115"/>
      <c r="L12" s="115"/>
      <c r="M12" s="54" t="s">
        <v>115</v>
      </c>
      <c r="N12" s="54" t="s">
        <v>81</v>
      </c>
      <c r="O12" s="54"/>
      <c r="P12" s="54"/>
      <c r="Q12" s="119">
        <f t="shared" si="0"/>
        <v>10283.441141666668</v>
      </c>
      <c r="R12" s="119">
        <v>12340.129370000001</v>
      </c>
      <c r="S12" s="123" t="s">
        <v>63</v>
      </c>
      <c r="T12" s="54" t="s">
        <v>55</v>
      </c>
      <c r="U12" s="54" t="s">
        <v>62</v>
      </c>
      <c r="V12" s="120">
        <v>45715</v>
      </c>
      <c r="W12" s="120">
        <v>45729</v>
      </c>
      <c r="X12" s="54" t="s">
        <v>54</v>
      </c>
      <c r="Y12" s="54" t="s">
        <v>54</v>
      </c>
      <c r="Z12" s="54" t="s">
        <v>54</v>
      </c>
      <c r="AA12" s="54" t="s">
        <v>54</v>
      </c>
      <c r="AB12" s="5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54" t="s">
        <v>58</v>
      </c>
      <c r="AD12" s="54">
        <v>796</v>
      </c>
      <c r="AE12" s="54" t="s">
        <v>64</v>
      </c>
      <c r="AF12" s="54">
        <v>1</v>
      </c>
      <c r="AG12" s="121">
        <v>63000000005</v>
      </c>
      <c r="AH12" s="54" t="s">
        <v>59</v>
      </c>
      <c r="AI12" s="120">
        <v>45758</v>
      </c>
      <c r="AJ12" s="120">
        <v>45758</v>
      </c>
      <c r="AK12" s="120">
        <v>45869</v>
      </c>
      <c r="AL12" s="54">
        <v>2025</v>
      </c>
      <c r="AM12" s="54" t="s">
        <v>54</v>
      </c>
      <c r="AN12" s="54" t="s">
        <v>54</v>
      </c>
      <c r="AO12" s="54" t="s">
        <v>54</v>
      </c>
      <c r="AP12" s="54" t="s">
        <v>54</v>
      </c>
      <c r="AQ12" s="54" t="s">
        <v>54</v>
      </c>
      <c r="AR12" s="54" t="s">
        <v>54</v>
      </c>
      <c r="AS12" s="54" t="s">
        <v>54</v>
      </c>
      <c r="AT12" s="54" t="s">
        <v>54</v>
      </c>
      <c r="AU12" s="54" t="s">
        <v>54</v>
      </c>
      <c r="AV12" s="54" t="s">
        <v>54</v>
      </c>
      <c r="AW12" s="54" t="s">
        <v>156</v>
      </c>
    </row>
    <row r="13" spans="1:49" s="122" customFormat="1" ht="67.5" customHeight="1">
      <c r="A13" s="115">
        <v>2</v>
      </c>
      <c r="B13" s="54">
        <v>3</v>
      </c>
      <c r="C13" s="116" t="s">
        <v>55</v>
      </c>
      <c r="D13" s="116" t="s">
        <v>55</v>
      </c>
      <c r="E13" s="116" t="s">
        <v>108</v>
      </c>
      <c r="F13" s="115">
        <v>1</v>
      </c>
      <c r="G13" s="54" t="s">
        <v>208</v>
      </c>
      <c r="H13" s="117" t="s">
        <v>110</v>
      </c>
      <c r="I13" s="117" t="s">
        <v>109</v>
      </c>
      <c r="J13" s="118">
        <v>1</v>
      </c>
      <c r="K13" s="115"/>
      <c r="L13" s="115"/>
      <c r="M13" s="54" t="s">
        <v>115</v>
      </c>
      <c r="N13" s="54" t="s">
        <v>81</v>
      </c>
      <c r="O13" s="54"/>
      <c r="P13" s="54"/>
      <c r="Q13" s="119">
        <f t="shared" si="0"/>
        <v>1077.0269083333333</v>
      </c>
      <c r="R13" s="119">
        <v>1292.43229</v>
      </c>
      <c r="S13" s="123" t="s">
        <v>63</v>
      </c>
      <c r="T13" s="54" t="s">
        <v>55</v>
      </c>
      <c r="U13" s="54" t="s">
        <v>62</v>
      </c>
      <c r="V13" s="120">
        <v>45716</v>
      </c>
      <c r="W13" s="120">
        <v>45733</v>
      </c>
      <c r="X13" s="54" t="s">
        <v>54</v>
      </c>
      <c r="Y13" s="54" t="s">
        <v>54</v>
      </c>
      <c r="Z13" s="54" t="s">
        <v>54</v>
      </c>
      <c r="AA13" s="54" t="s">
        <v>54</v>
      </c>
      <c r="AB13" s="5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54" t="s">
        <v>58</v>
      </c>
      <c r="AD13" s="54">
        <v>796</v>
      </c>
      <c r="AE13" s="54" t="s">
        <v>64</v>
      </c>
      <c r="AF13" s="54">
        <v>1</v>
      </c>
      <c r="AG13" s="121">
        <v>63000000006</v>
      </c>
      <c r="AH13" s="54" t="s">
        <v>59</v>
      </c>
      <c r="AI13" s="120">
        <v>45754</v>
      </c>
      <c r="AJ13" s="120">
        <v>45754</v>
      </c>
      <c r="AK13" s="120">
        <v>45869</v>
      </c>
      <c r="AL13" s="54">
        <v>2025</v>
      </c>
      <c r="AM13" s="54" t="s">
        <v>54</v>
      </c>
      <c r="AN13" s="54" t="s">
        <v>54</v>
      </c>
      <c r="AO13" s="54" t="s">
        <v>54</v>
      </c>
      <c r="AP13" s="54" t="s">
        <v>54</v>
      </c>
      <c r="AQ13" s="54" t="s">
        <v>54</v>
      </c>
      <c r="AR13" s="54" t="s">
        <v>54</v>
      </c>
      <c r="AS13" s="54" t="s">
        <v>54</v>
      </c>
      <c r="AT13" s="54" t="s">
        <v>54</v>
      </c>
      <c r="AU13" s="54" t="s">
        <v>54</v>
      </c>
      <c r="AV13" s="54" t="s">
        <v>54</v>
      </c>
      <c r="AW13" s="54" t="s">
        <v>157</v>
      </c>
    </row>
    <row r="14" spans="1:49" s="122" customFormat="1" ht="93" customHeight="1">
      <c r="A14" s="115">
        <v>2</v>
      </c>
      <c r="B14" s="54">
        <v>4</v>
      </c>
      <c r="C14" s="116" t="s">
        <v>55</v>
      </c>
      <c r="D14" s="116" t="s">
        <v>55</v>
      </c>
      <c r="E14" s="116" t="s">
        <v>108</v>
      </c>
      <c r="F14" s="115">
        <v>1</v>
      </c>
      <c r="G14" s="54" t="s">
        <v>80</v>
      </c>
      <c r="H14" s="117" t="s">
        <v>110</v>
      </c>
      <c r="I14" s="117" t="s">
        <v>109</v>
      </c>
      <c r="J14" s="118">
        <v>1</v>
      </c>
      <c r="K14" s="115"/>
      <c r="L14" s="115"/>
      <c r="M14" s="54" t="s">
        <v>115</v>
      </c>
      <c r="N14" s="54" t="s">
        <v>81</v>
      </c>
      <c r="O14" s="54"/>
      <c r="P14" s="54"/>
      <c r="Q14" s="119">
        <f t="shared" si="0"/>
        <v>2821.4832000000001</v>
      </c>
      <c r="R14" s="119">
        <v>3385.7798400000001</v>
      </c>
      <c r="S14" s="123" t="s">
        <v>63</v>
      </c>
      <c r="T14" s="54" t="s">
        <v>55</v>
      </c>
      <c r="U14" s="54" t="s">
        <v>62</v>
      </c>
      <c r="V14" s="120">
        <v>45716</v>
      </c>
      <c r="W14" s="120">
        <v>45733</v>
      </c>
      <c r="X14" s="54" t="s">
        <v>54</v>
      </c>
      <c r="Y14" s="54" t="s">
        <v>54</v>
      </c>
      <c r="Z14" s="54" t="s">
        <v>54</v>
      </c>
      <c r="AA14" s="54" t="s">
        <v>54</v>
      </c>
      <c r="AB14" s="124" t="str">
        <f>G14</f>
        <v>Реконструкция ВЛ-6 кВ Ф-615 РП 6 кВ № 1 в части замены ж/б опор на новые, провода АС на СИП 3 (0,45 км). СМР.</v>
      </c>
      <c r="AC14" s="54" t="s">
        <v>58</v>
      </c>
      <c r="AD14" s="54">
        <v>796</v>
      </c>
      <c r="AE14" s="54" t="s">
        <v>64</v>
      </c>
      <c r="AF14" s="54">
        <v>1</v>
      </c>
      <c r="AG14" s="121">
        <v>63000000007</v>
      </c>
      <c r="AH14" s="54" t="s">
        <v>59</v>
      </c>
      <c r="AI14" s="120">
        <v>45754</v>
      </c>
      <c r="AJ14" s="120">
        <v>45754</v>
      </c>
      <c r="AK14" s="120">
        <v>45869</v>
      </c>
      <c r="AL14" s="54">
        <v>2025</v>
      </c>
      <c r="AM14" s="54" t="s">
        <v>54</v>
      </c>
      <c r="AN14" s="54" t="s">
        <v>54</v>
      </c>
      <c r="AO14" s="54" t="s">
        <v>54</v>
      </c>
      <c r="AP14" s="54" t="s">
        <v>54</v>
      </c>
      <c r="AQ14" s="54" t="s">
        <v>54</v>
      </c>
      <c r="AR14" s="54" t="s">
        <v>54</v>
      </c>
      <c r="AS14" s="54" t="s">
        <v>54</v>
      </c>
      <c r="AT14" s="54" t="s">
        <v>54</v>
      </c>
      <c r="AU14" s="54" t="s">
        <v>54</v>
      </c>
      <c r="AV14" s="54" t="s">
        <v>54</v>
      </c>
      <c r="AW14" s="54" t="s">
        <v>156</v>
      </c>
    </row>
    <row r="15" spans="1:49" s="114" customFormat="1" ht="38.25" customHeight="1">
      <c r="A15" s="107" t="s">
        <v>105</v>
      </c>
      <c r="B15" s="54"/>
      <c r="C15" s="108"/>
      <c r="D15" s="108"/>
      <c r="E15" s="108"/>
      <c r="F15" s="108"/>
      <c r="G15" s="109"/>
      <c r="H15" s="110"/>
      <c r="I15" s="110"/>
      <c r="J15" s="108"/>
      <c r="K15" s="108"/>
      <c r="L15" s="108"/>
      <c r="M15" s="108"/>
      <c r="N15" s="108"/>
      <c r="O15" s="108"/>
      <c r="P15" s="108"/>
      <c r="Q15" s="111"/>
      <c r="R15" s="111"/>
      <c r="S15" s="112"/>
      <c r="T15" s="108"/>
      <c r="U15" s="108"/>
      <c r="V15" s="108"/>
      <c r="W15" s="108"/>
      <c r="X15" s="108"/>
      <c r="Y15" s="108"/>
      <c r="Z15" s="108"/>
      <c r="AA15" s="108"/>
      <c r="AB15" s="109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13"/>
    </row>
    <row r="16" spans="1:49" ht="67.5" customHeight="1">
      <c r="A16" s="115">
        <v>4</v>
      </c>
      <c r="B16" s="54">
        <v>5</v>
      </c>
      <c r="C16" s="116" t="s">
        <v>55</v>
      </c>
      <c r="D16" s="116" t="s">
        <v>55</v>
      </c>
      <c r="E16" s="116" t="s">
        <v>70</v>
      </c>
      <c r="F16" s="115">
        <v>1</v>
      </c>
      <c r="G16" s="54" t="s">
        <v>113</v>
      </c>
      <c r="H16" s="115" t="s">
        <v>76</v>
      </c>
      <c r="I16" s="115" t="s">
        <v>75</v>
      </c>
      <c r="J16" s="118">
        <v>1</v>
      </c>
      <c r="K16" s="115"/>
      <c r="L16" s="115"/>
      <c r="M16" s="54" t="s">
        <v>56</v>
      </c>
      <c r="N16" s="54" t="s">
        <v>103</v>
      </c>
      <c r="O16" s="54"/>
      <c r="P16" s="54"/>
      <c r="Q16" s="119">
        <f>R16/1.2</f>
        <v>131.75</v>
      </c>
      <c r="R16" s="119">
        <v>158.1</v>
      </c>
      <c r="S16" s="54" t="s">
        <v>63</v>
      </c>
      <c r="T16" s="54" t="s">
        <v>55</v>
      </c>
      <c r="U16" s="54" t="s">
        <v>62</v>
      </c>
      <c r="V16" s="120">
        <v>45733</v>
      </c>
      <c r="W16" s="120">
        <v>45742</v>
      </c>
      <c r="X16" s="54" t="s">
        <v>54</v>
      </c>
      <c r="Y16" s="54" t="s">
        <v>54</v>
      </c>
      <c r="Z16" s="54" t="s">
        <v>54</v>
      </c>
      <c r="AA16" s="54" t="s">
        <v>54</v>
      </c>
      <c r="AB16" s="54" t="s">
        <v>111</v>
      </c>
      <c r="AC16" s="54" t="s">
        <v>58</v>
      </c>
      <c r="AD16" s="54">
        <v>796</v>
      </c>
      <c r="AE16" s="54" t="s">
        <v>64</v>
      </c>
      <c r="AF16" s="54">
        <v>1</v>
      </c>
      <c r="AG16" s="121">
        <v>63000000003</v>
      </c>
      <c r="AH16" s="54" t="s">
        <v>59</v>
      </c>
      <c r="AI16" s="120">
        <v>45763</v>
      </c>
      <c r="AJ16" s="120">
        <v>45763</v>
      </c>
      <c r="AK16" s="120">
        <v>45793</v>
      </c>
      <c r="AL16" s="54">
        <v>2025</v>
      </c>
      <c r="AM16" s="54" t="s">
        <v>54</v>
      </c>
      <c r="AN16" s="54" t="s">
        <v>54</v>
      </c>
      <c r="AO16" s="54" t="s">
        <v>54</v>
      </c>
      <c r="AP16" s="54" t="s">
        <v>54</v>
      </c>
      <c r="AQ16" s="54" t="s">
        <v>54</v>
      </c>
      <c r="AR16" s="54" t="s">
        <v>54</v>
      </c>
      <c r="AS16" s="54" t="s">
        <v>54</v>
      </c>
      <c r="AT16" s="54" t="s">
        <v>54</v>
      </c>
      <c r="AU16" s="54" t="s">
        <v>54</v>
      </c>
      <c r="AV16" s="54" t="s">
        <v>54</v>
      </c>
      <c r="AW16" s="54" t="s">
        <v>158</v>
      </c>
    </row>
    <row r="17" spans="1:49" s="122" customFormat="1" ht="65.25" customHeight="1">
      <c r="A17" s="115">
        <v>4</v>
      </c>
      <c r="B17" s="54">
        <v>6</v>
      </c>
      <c r="C17" s="116" t="s">
        <v>55</v>
      </c>
      <c r="D17" s="116" t="s">
        <v>55</v>
      </c>
      <c r="E17" s="116" t="s">
        <v>70</v>
      </c>
      <c r="F17" s="115">
        <v>1</v>
      </c>
      <c r="G17" s="54" t="s">
        <v>116</v>
      </c>
      <c r="H17" s="115" t="s">
        <v>76</v>
      </c>
      <c r="I17" s="115" t="s">
        <v>114</v>
      </c>
      <c r="J17" s="118">
        <v>1</v>
      </c>
      <c r="K17" s="115"/>
      <c r="L17" s="115"/>
      <c r="M17" s="54" t="s">
        <v>56</v>
      </c>
      <c r="N17" s="54" t="s">
        <v>103</v>
      </c>
      <c r="O17" s="54"/>
      <c r="P17" s="54"/>
      <c r="Q17" s="119">
        <f>R17/1.2</f>
        <v>440.83333333333337</v>
      </c>
      <c r="R17" s="119">
        <v>529</v>
      </c>
      <c r="S17" s="123" t="s">
        <v>63</v>
      </c>
      <c r="T17" s="54" t="s">
        <v>55</v>
      </c>
      <c r="U17" s="54" t="s">
        <v>62</v>
      </c>
      <c r="V17" s="120">
        <v>45716</v>
      </c>
      <c r="W17" s="120">
        <v>45733</v>
      </c>
      <c r="X17" s="54" t="s">
        <v>54</v>
      </c>
      <c r="Y17" s="54" t="s">
        <v>54</v>
      </c>
      <c r="Z17" s="54" t="s">
        <v>54</v>
      </c>
      <c r="AA17" s="54" t="s">
        <v>54</v>
      </c>
      <c r="AB17" s="54" t="str">
        <f>G17</f>
        <v xml:space="preserve">Поставка МФУ </v>
      </c>
      <c r="AC17" s="54" t="s">
        <v>58</v>
      </c>
      <c r="AD17" s="54">
        <v>796</v>
      </c>
      <c r="AE17" s="54" t="s">
        <v>64</v>
      </c>
      <c r="AF17" s="54">
        <v>2</v>
      </c>
      <c r="AG17" s="121">
        <v>63000000003</v>
      </c>
      <c r="AH17" s="54" t="s">
        <v>59</v>
      </c>
      <c r="AI17" s="120">
        <v>45754</v>
      </c>
      <c r="AJ17" s="120">
        <v>45754</v>
      </c>
      <c r="AK17" s="120">
        <v>45784</v>
      </c>
      <c r="AL17" s="54">
        <v>2025</v>
      </c>
      <c r="AM17" s="54" t="s">
        <v>54</v>
      </c>
      <c r="AN17" s="54" t="s">
        <v>54</v>
      </c>
      <c r="AO17" s="54" t="s">
        <v>54</v>
      </c>
      <c r="AP17" s="54" t="s">
        <v>54</v>
      </c>
      <c r="AQ17" s="54" t="s">
        <v>54</v>
      </c>
      <c r="AR17" s="54" t="s">
        <v>54</v>
      </c>
      <c r="AS17" s="54" t="s">
        <v>54</v>
      </c>
      <c r="AT17" s="54" t="s">
        <v>54</v>
      </c>
      <c r="AU17" s="54" t="s">
        <v>54</v>
      </c>
      <c r="AV17" s="54" t="s">
        <v>54</v>
      </c>
      <c r="AW17" s="54" t="s">
        <v>159</v>
      </c>
    </row>
    <row r="18" spans="1:49" s="132" customFormat="1" ht="17.25" customHeight="1">
      <c r="A18" s="125" t="s">
        <v>106</v>
      </c>
      <c r="B18" s="54"/>
      <c r="C18" s="126"/>
      <c r="D18" s="127"/>
      <c r="E18" s="127"/>
      <c r="F18" s="127"/>
      <c r="G18" s="126"/>
      <c r="H18" s="128"/>
      <c r="I18" s="128"/>
      <c r="J18" s="127"/>
      <c r="K18" s="127"/>
      <c r="L18" s="127"/>
      <c r="M18" s="127"/>
      <c r="N18" s="126"/>
      <c r="O18" s="126"/>
      <c r="P18" s="126"/>
      <c r="Q18" s="111"/>
      <c r="R18" s="111"/>
      <c r="S18" s="128"/>
      <c r="T18" s="127"/>
      <c r="U18" s="127"/>
      <c r="V18" s="129"/>
      <c r="W18" s="129"/>
      <c r="X18" s="126"/>
      <c r="Y18" s="126"/>
      <c r="Z18" s="126"/>
      <c r="AA18" s="126"/>
      <c r="AB18" s="126"/>
      <c r="AC18" s="126"/>
      <c r="AD18" s="127"/>
      <c r="AE18" s="127"/>
      <c r="AF18" s="127"/>
      <c r="AG18" s="127"/>
      <c r="AH18" s="126"/>
      <c r="AI18" s="127"/>
      <c r="AJ18" s="129"/>
      <c r="AK18" s="127"/>
      <c r="AL18" s="127"/>
      <c r="AM18" s="127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</row>
    <row r="19" spans="1:49" s="122" customFormat="1" ht="61.5" customHeight="1">
      <c r="A19" s="115">
        <v>7</v>
      </c>
      <c r="B19" s="54">
        <v>15</v>
      </c>
      <c r="C19" s="116" t="s">
        <v>55</v>
      </c>
      <c r="D19" s="116" t="s">
        <v>55</v>
      </c>
      <c r="E19" s="118" t="s">
        <v>70</v>
      </c>
      <c r="F19" s="115">
        <v>1</v>
      </c>
      <c r="G19" s="54" t="s">
        <v>66</v>
      </c>
      <c r="H19" s="115" t="s">
        <v>68</v>
      </c>
      <c r="I19" s="115" t="s">
        <v>67</v>
      </c>
      <c r="J19" s="118">
        <v>1</v>
      </c>
      <c r="K19" s="115"/>
      <c r="L19" s="115"/>
      <c r="M19" s="54" t="s">
        <v>56</v>
      </c>
      <c r="N19" s="54" t="s">
        <v>103</v>
      </c>
      <c r="O19" s="54"/>
      <c r="P19" s="54"/>
      <c r="Q19" s="119">
        <v>190.66</v>
      </c>
      <c r="R19" s="119">
        <v>228.8</v>
      </c>
      <c r="S19" s="123" t="s">
        <v>63</v>
      </c>
      <c r="T19" s="54" t="s">
        <v>55</v>
      </c>
      <c r="U19" s="54" t="s">
        <v>62</v>
      </c>
      <c r="V19" s="120">
        <v>45714</v>
      </c>
      <c r="W19" s="120">
        <v>45730</v>
      </c>
      <c r="X19" s="54" t="s">
        <v>54</v>
      </c>
      <c r="Y19" s="54" t="s">
        <v>54</v>
      </c>
      <c r="Z19" s="54" t="s">
        <v>54</v>
      </c>
      <c r="AA19" s="54" t="s">
        <v>54</v>
      </c>
      <c r="AB19" s="54" t="str">
        <f>G19</f>
        <v>Поставка самоспасателя фильтрующего</v>
      </c>
      <c r="AC19" s="54" t="s">
        <v>58</v>
      </c>
      <c r="AD19" s="54">
        <v>796</v>
      </c>
      <c r="AE19" s="54" t="s">
        <v>64</v>
      </c>
      <c r="AF19" s="54">
        <v>55</v>
      </c>
      <c r="AG19" s="121">
        <v>63000000003</v>
      </c>
      <c r="AH19" s="54" t="s">
        <v>59</v>
      </c>
      <c r="AI19" s="120">
        <v>45740</v>
      </c>
      <c r="AJ19" s="120">
        <v>45740</v>
      </c>
      <c r="AK19" s="120">
        <v>45751</v>
      </c>
      <c r="AL19" s="54">
        <v>2025</v>
      </c>
      <c r="AM19" s="54" t="s">
        <v>54</v>
      </c>
      <c r="AN19" s="54" t="s">
        <v>54</v>
      </c>
      <c r="AO19" s="54" t="s">
        <v>54</v>
      </c>
      <c r="AP19" s="54" t="s">
        <v>54</v>
      </c>
      <c r="AQ19" s="54" t="s">
        <v>54</v>
      </c>
      <c r="AR19" s="54" t="s">
        <v>54</v>
      </c>
      <c r="AS19" s="54" t="s">
        <v>54</v>
      </c>
      <c r="AT19" s="54" t="s">
        <v>54</v>
      </c>
      <c r="AU19" s="54" t="s">
        <v>54</v>
      </c>
      <c r="AV19" s="54" t="s">
        <v>54</v>
      </c>
      <c r="AW19" s="54" t="s">
        <v>160</v>
      </c>
    </row>
    <row r="20" spans="1:49" ht="81" customHeight="1">
      <c r="A20" s="115">
        <v>7</v>
      </c>
      <c r="B20" s="54">
        <v>16</v>
      </c>
      <c r="C20" s="116" t="s">
        <v>55</v>
      </c>
      <c r="D20" s="116" t="s">
        <v>55</v>
      </c>
      <c r="E20" s="118" t="s">
        <v>70</v>
      </c>
      <c r="F20" s="115">
        <v>1</v>
      </c>
      <c r="G20" s="54" t="s">
        <v>69</v>
      </c>
      <c r="H20" s="115" t="s">
        <v>73</v>
      </c>
      <c r="I20" s="115" t="s">
        <v>213</v>
      </c>
      <c r="J20" s="118">
        <v>1</v>
      </c>
      <c r="K20" s="115"/>
      <c r="L20" s="115"/>
      <c r="M20" s="54" t="s">
        <v>56</v>
      </c>
      <c r="N20" s="54" t="s">
        <v>103</v>
      </c>
      <c r="O20" s="54"/>
      <c r="P20" s="54"/>
      <c r="Q20" s="119">
        <f t="shared" ref="Q20:Q28" si="1">R20/1.2</f>
        <v>14.291666666666666</v>
      </c>
      <c r="R20" s="119">
        <v>17.149999999999999</v>
      </c>
      <c r="S20" s="123" t="s">
        <v>61</v>
      </c>
      <c r="T20" s="54" t="s">
        <v>55</v>
      </c>
      <c r="U20" s="54" t="s">
        <v>62</v>
      </c>
      <c r="V20" s="120">
        <v>45728</v>
      </c>
      <c r="W20" s="120">
        <v>45736</v>
      </c>
      <c r="X20" s="54" t="s">
        <v>54</v>
      </c>
      <c r="Y20" s="54" t="s">
        <v>54</v>
      </c>
      <c r="Z20" s="54" t="s">
        <v>54</v>
      </c>
      <c r="AA20" s="54" t="s">
        <v>54</v>
      </c>
      <c r="AB20" s="54" t="s">
        <v>69</v>
      </c>
      <c r="AC20" s="54" t="s">
        <v>58</v>
      </c>
      <c r="AD20" s="54">
        <v>876</v>
      </c>
      <c r="AE20" s="54" t="s">
        <v>65</v>
      </c>
      <c r="AF20" s="54">
        <v>1</v>
      </c>
      <c r="AG20" s="121">
        <v>63000000003</v>
      </c>
      <c r="AH20" s="54" t="s">
        <v>59</v>
      </c>
      <c r="AI20" s="120">
        <v>45756</v>
      </c>
      <c r="AJ20" s="120">
        <v>45756</v>
      </c>
      <c r="AK20" s="120">
        <v>45768</v>
      </c>
      <c r="AL20" s="54">
        <v>2025</v>
      </c>
      <c r="AM20" s="54" t="s">
        <v>54</v>
      </c>
      <c r="AN20" s="54" t="s">
        <v>54</v>
      </c>
      <c r="AO20" s="54" t="s">
        <v>54</v>
      </c>
      <c r="AP20" s="54" t="s">
        <v>54</v>
      </c>
      <c r="AQ20" s="54" t="s">
        <v>54</v>
      </c>
      <c r="AR20" s="54" t="s">
        <v>54</v>
      </c>
      <c r="AS20" s="54" t="s">
        <v>54</v>
      </c>
      <c r="AT20" s="54" t="s">
        <v>54</v>
      </c>
      <c r="AU20" s="54" t="s">
        <v>54</v>
      </c>
      <c r="AV20" s="54" t="s">
        <v>54</v>
      </c>
      <c r="AW20" s="54" t="s">
        <v>161</v>
      </c>
    </row>
    <row r="21" spans="1:49" ht="52.5" customHeight="1">
      <c r="A21" s="115">
        <v>7</v>
      </c>
      <c r="B21" s="54">
        <v>17</v>
      </c>
      <c r="C21" s="116" t="s">
        <v>55</v>
      </c>
      <c r="D21" s="116" t="s">
        <v>55</v>
      </c>
      <c r="E21" s="118" t="s">
        <v>70</v>
      </c>
      <c r="F21" s="115">
        <v>1</v>
      </c>
      <c r="G21" s="54" t="s">
        <v>71</v>
      </c>
      <c r="H21" s="115" t="s">
        <v>73</v>
      </c>
      <c r="I21" s="115" t="s">
        <v>74</v>
      </c>
      <c r="J21" s="118">
        <v>1</v>
      </c>
      <c r="K21" s="115"/>
      <c r="L21" s="115"/>
      <c r="M21" s="54" t="s">
        <v>56</v>
      </c>
      <c r="N21" s="54" t="s">
        <v>103</v>
      </c>
      <c r="O21" s="54"/>
      <c r="P21" s="54"/>
      <c r="Q21" s="119">
        <f t="shared" si="1"/>
        <v>21.208333333333332</v>
      </c>
      <c r="R21" s="119">
        <v>25.45</v>
      </c>
      <c r="S21" s="123" t="s">
        <v>61</v>
      </c>
      <c r="T21" s="54" t="s">
        <v>55</v>
      </c>
      <c r="U21" s="54" t="s">
        <v>62</v>
      </c>
      <c r="V21" s="120">
        <v>45728</v>
      </c>
      <c r="W21" s="120">
        <v>45736</v>
      </c>
      <c r="X21" s="54" t="s">
        <v>54</v>
      </c>
      <c r="Y21" s="54" t="s">
        <v>54</v>
      </c>
      <c r="Z21" s="54" t="s">
        <v>54</v>
      </c>
      <c r="AA21" s="54" t="s">
        <v>54</v>
      </c>
      <c r="AB21" s="54" t="str">
        <f t="shared" ref="AB21" si="2">G21</f>
        <v>Поставка электроинструмента</v>
      </c>
      <c r="AC21" s="54" t="s">
        <v>58</v>
      </c>
      <c r="AD21" s="54">
        <v>876</v>
      </c>
      <c r="AE21" s="54" t="s">
        <v>65</v>
      </c>
      <c r="AF21" s="54">
        <v>1</v>
      </c>
      <c r="AG21" s="121">
        <v>63000000003</v>
      </c>
      <c r="AH21" s="54" t="s">
        <v>59</v>
      </c>
      <c r="AI21" s="120">
        <v>45756</v>
      </c>
      <c r="AJ21" s="120">
        <v>45756</v>
      </c>
      <c r="AK21" s="120">
        <v>45768</v>
      </c>
      <c r="AL21" s="54">
        <v>2025</v>
      </c>
      <c r="AM21" s="54" t="s">
        <v>54</v>
      </c>
      <c r="AN21" s="54" t="s">
        <v>54</v>
      </c>
      <c r="AO21" s="54" t="s">
        <v>54</v>
      </c>
      <c r="AP21" s="54" t="s">
        <v>54</v>
      </c>
      <c r="AQ21" s="54" t="s">
        <v>54</v>
      </c>
      <c r="AR21" s="54" t="s">
        <v>54</v>
      </c>
      <c r="AS21" s="54" t="s">
        <v>54</v>
      </c>
      <c r="AT21" s="54" t="s">
        <v>54</v>
      </c>
      <c r="AU21" s="54" t="s">
        <v>54</v>
      </c>
      <c r="AV21" s="54" t="s">
        <v>54</v>
      </c>
      <c r="AW21" s="54" t="s">
        <v>162</v>
      </c>
    </row>
    <row r="22" spans="1:49" ht="40.5" customHeight="1">
      <c r="A22" s="115">
        <v>7</v>
      </c>
      <c r="B22" s="54">
        <v>18</v>
      </c>
      <c r="C22" s="116" t="s">
        <v>55</v>
      </c>
      <c r="D22" s="116" t="s">
        <v>55</v>
      </c>
      <c r="E22" s="116" t="s">
        <v>70</v>
      </c>
      <c r="F22" s="115">
        <v>1</v>
      </c>
      <c r="G22" s="54" t="s">
        <v>120</v>
      </c>
      <c r="H22" s="133" t="s">
        <v>127</v>
      </c>
      <c r="I22" s="133" t="s">
        <v>124</v>
      </c>
      <c r="J22" s="118">
        <v>1</v>
      </c>
      <c r="K22" s="115"/>
      <c r="L22" s="115"/>
      <c r="M22" s="54" t="s">
        <v>56</v>
      </c>
      <c r="N22" s="54" t="s">
        <v>103</v>
      </c>
      <c r="O22" s="54"/>
      <c r="P22" s="54"/>
      <c r="Q22" s="119">
        <f t="shared" si="1"/>
        <v>83.316941666666665</v>
      </c>
      <c r="R22" s="119">
        <v>99.980329999999995</v>
      </c>
      <c r="S22" s="123" t="s">
        <v>61</v>
      </c>
      <c r="T22" s="54" t="s">
        <v>55</v>
      </c>
      <c r="U22" s="54" t="s">
        <v>60</v>
      </c>
      <c r="V22" s="120">
        <v>45719</v>
      </c>
      <c r="W22" s="120">
        <v>45729</v>
      </c>
      <c r="X22" s="54" t="s">
        <v>54</v>
      </c>
      <c r="Y22" s="54" t="s">
        <v>54</v>
      </c>
      <c r="Z22" s="54" t="s">
        <v>54</v>
      </c>
      <c r="AA22" s="54" t="s">
        <v>54</v>
      </c>
      <c r="AB22" s="54" t="s">
        <v>120</v>
      </c>
      <c r="AC22" s="54" t="s">
        <v>58</v>
      </c>
      <c r="AD22" s="54">
        <v>876</v>
      </c>
      <c r="AE22" s="54" t="s">
        <v>65</v>
      </c>
      <c r="AF22" s="54">
        <v>1</v>
      </c>
      <c r="AG22" s="121">
        <v>63000000003</v>
      </c>
      <c r="AH22" s="54" t="s">
        <v>59</v>
      </c>
      <c r="AI22" s="120">
        <v>45750</v>
      </c>
      <c r="AJ22" s="120">
        <v>45750</v>
      </c>
      <c r="AK22" s="120">
        <v>45782</v>
      </c>
      <c r="AL22" s="54">
        <v>2025</v>
      </c>
      <c r="AM22" s="54" t="s">
        <v>54</v>
      </c>
      <c r="AN22" s="54" t="s">
        <v>54</v>
      </c>
      <c r="AO22" s="54" t="s">
        <v>54</v>
      </c>
      <c r="AP22" s="54" t="s">
        <v>54</v>
      </c>
      <c r="AQ22" s="54" t="s">
        <v>54</v>
      </c>
      <c r="AR22" s="54" t="s">
        <v>54</v>
      </c>
      <c r="AS22" s="54" t="s">
        <v>54</v>
      </c>
      <c r="AT22" s="54" t="s">
        <v>54</v>
      </c>
      <c r="AU22" s="54" t="s">
        <v>54</v>
      </c>
      <c r="AV22" s="54" t="s">
        <v>54</v>
      </c>
      <c r="AW22" s="54" t="s">
        <v>163</v>
      </c>
    </row>
    <row r="23" spans="1:49" ht="78" customHeight="1">
      <c r="A23" s="115">
        <v>7</v>
      </c>
      <c r="B23" s="54">
        <v>19</v>
      </c>
      <c r="C23" s="116" t="s">
        <v>55</v>
      </c>
      <c r="D23" s="116" t="s">
        <v>55</v>
      </c>
      <c r="E23" s="116" t="s">
        <v>70</v>
      </c>
      <c r="F23" s="115">
        <v>1</v>
      </c>
      <c r="G23" s="54" t="s">
        <v>119</v>
      </c>
      <c r="H23" s="133" t="s">
        <v>212</v>
      </c>
      <c r="I23" s="134" t="s">
        <v>121</v>
      </c>
      <c r="J23" s="118">
        <v>1</v>
      </c>
      <c r="K23" s="115"/>
      <c r="L23" s="115"/>
      <c r="M23" s="54" t="s">
        <v>56</v>
      </c>
      <c r="N23" s="54" t="s">
        <v>103</v>
      </c>
      <c r="O23" s="54"/>
      <c r="P23" s="54"/>
      <c r="Q23" s="119">
        <f t="shared" si="1"/>
        <v>80.25</v>
      </c>
      <c r="R23" s="119">
        <v>96.3</v>
      </c>
      <c r="S23" s="123" t="s">
        <v>61</v>
      </c>
      <c r="T23" s="54" t="s">
        <v>55</v>
      </c>
      <c r="U23" s="54" t="s">
        <v>62</v>
      </c>
      <c r="V23" s="120">
        <v>45714</v>
      </c>
      <c r="W23" s="120">
        <v>45722</v>
      </c>
      <c r="X23" s="54" t="s">
        <v>54</v>
      </c>
      <c r="Y23" s="54" t="s">
        <v>54</v>
      </c>
      <c r="Z23" s="54" t="s">
        <v>54</v>
      </c>
      <c r="AA23" s="54" t="s">
        <v>54</v>
      </c>
      <c r="AB23" s="54" t="s">
        <v>119</v>
      </c>
      <c r="AC23" s="54" t="s">
        <v>58</v>
      </c>
      <c r="AD23" s="54">
        <v>876</v>
      </c>
      <c r="AE23" s="219" t="s">
        <v>65</v>
      </c>
      <c r="AF23" s="54">
        <v>1</v>
      </c>
      <c r="AG23" s="121">
        <v>63000000003</v>
      </c>
      <c r="AH23" s="54" t="s">
        <v>59</v>
      </c>
      <c r="AI23" s="120">
        <v>45742</v>
      </c>
      <c r="AJ23" s="120">
        <v>45742</v>
      </c>
      <c r="AK23" s="120">
        <v>45751</v>
      </c>
      <c r="AL23" s="54">
        <v>2025</v>
      </c>
      <c r="AM23" s="54" t="s">
        <v>54</v>
      </c>
      <c r="AN23" s="54" t="s">
        <v>54</v>
      </c>
      <c r="AO23" s="54" t="s">
        <v>54</v>
      </c>
      <c r="AP23" s="54" t="s">
        <v>54</v>
      </c>
      <c r="AQ23" s="54" t="s">
        <v>54</v>
      </c>
      <c r="AR23" s="54" t="s">
        <v>54</v>
      </c>
      <c r="AS23" s="54" t="s">
        <v>54</v>
      </c>
      <c r="AT23" s="54" t="s">
        <v>54</v>
      </c>
      <c r="AU23" s="54" t="s">
        <v>54</v>
      </c>
      <c r="AV23" s="54" t="s">
        <v>54</v>
      </c>
      <c r="AW23" s="54" t="s">
        <v>164</v>
      </c>
    </row>
    <row r="24" spans="1:49" s="135" customFormat="1" ht="65.25" customHeight="1">
      <c r="A24" s="115">
        <v>7</v>
      </c>
      <c r="B24" s="54">
        <v>20</v>
      </c>
      <c r="C24" s="116" t="s">
        <v>55</v>
      </c>
      <c r="D24" s="116" t="s">
        <v>55</v>
      </c>
      <c r="E24" s="118" t="s">
        <v>57</v>
      </c>
      <c r="F24" s="115">
        <v>1</v>
      </c>
      <c r="G24" s="54" t="s">
        <v>117</v>
      </c>
      <c r="H24" s="133" t="s">
        <v>128</v>
      </c>
      <c r="I24" s="115" t="s">
        <v>125</v>
      </c>
      <c r="J24" s="118">
        <v>1</v>
      </c>
      <c r="K24" s="115"/>
      <c r="L24" s="115"/>
      <c r="M24" s="54" t="s">
        <v>56</v>
      </c>
      <c r="N24" s="54" t="s">
        <v>103</v>
      </c>
      <c r="O24" s="54"/>
      <c r="P24" s="54"/>
      <c r="Q24" s="119">
        <f t="shared" si="1"/>
        <v>983.33333333333337</v>
      </c>
      <c r="R24" s="119">
        <v>1180</v>
      </c>
      <c r="S24" s="123" t="s">
        <v>63</v>
      </c>
      <c r="T24" s="54" t="s">
        <v>55</v>
      </c>
      <c r="U24" s="54" t="s">
        <v>151</v>
      </c>
      <c r="V24" s="120">
        <v>45714</v>
      </c>
      <c r="W24" s="120">
        <v>45730</v>
      </c>
      <c r="X24" s="54" t="s">
        <v>54</v>
      </c>
      <c r="Y24" s="54" t="s">
        <v>54</v>
      </c>
      <c r="Z24" s="54" t="s">
        <v>54</v>
      </c>
      <c r="AA24" s="54" t="s">
        <v>54</v>
      </c>
      <c r="AB24" s="54" t="s">
        <v>117</v>
      </c>
      <c r="AC24" s="54" t="s">
        <v>58</v>
      </c>
      <c r="AD24" s="54">
        <v>796</v>
      </c>
      <c r="AE24" s="54" t="s">
        <v>64</v>
      </c>
      <c r="AF24" s="54">
        <v>1</v>
      </c>
      <c r="AG24" s="121">
        <v>63000000003</v>
      </c>
      <c r="AH24" s="54" t="s">
        <v>59</v>
      </c>
      <c r="AI24" s="120">
        <v>45751</v>
      </c>
      <c r="AJ24" s="120">
        <v>45751</v>
      </c>
      <c r="AK24" s="120">
        <v>46022</v>
      </c>
      <c r="AL24" s="54">
        <v>2025</v>
      </c>
      <c r="AM24" s="54" t="s">
        <v>54</v>
      </c>
      <c r="AN24" s="54" t="s">
        <v>54</v>
      </c>
      <c r="AO24" s="54" t="s">
        <v>54</v>
      </c>
      <c r="AP24" s="54" t="s">
        <v>54</v>
      </c>
      <c r="AQ24" s="54" t="s">
        <v>54</v>
      </c>
      <c r="AR24" s="54" t="s">
        <v>54</v>
      </c>
      <c r="AS24" s="54" t="s">
        <v>54</v>
      </c>
      <c r="AT24" s="54" t="s">
        <v>54</v>
      </c>
      <c r="AU24" s="54" t="s">
        <v>54</v>
      </c>
      <c r="AV24" s="54" t="s">
        <v>54</v>
      </c>
      <c r="AW24" s="54" t="s">
        <v>207</v>
      </c>
    </row>
    <row r="25" spans="1:49" ht="51.75" customHeight="1">
      <c r="A25" s="115">
        <v>7</v>
      </c>
      <c r="B25" s="54">
        <v>21</v>
      </c>
      <c r="C25" s="116" t="s">
        <v>55</v>
      </c>
      <c r="D25" s="116" t="s">
        <v>55</v>
      </c>
      <c r="E25" s="118" t="s">
        <v>57</v>
      </c>
      <c r="F25" s="115">
        <v>1</v>
      </c>
      <c r="G25" s="54" t="s">
        <v>118</v>
      </c>
      <c r="H25" s="133" t="s">
        <v>128</v>
      </c>
      <c r="I25" s="136" t="s">
        <v>123</v>
      </c>
      <c r="J25" s="115">
        <v>1</v>
      </c>
      <c r="K25" s="115"/>
      <c r="L25" s="115"/>
      <c r="M25" s="54" t="s">
        <v>56</v>
      </c>
      <c r="N25" s="54" t="s">
        <v>103</v>
      </c>
      <c r="O25" s="54"/>
      <c r="P25" s="54"/>
      <c r="Q25" s="137">
        <f t="shared" si="1"/>
        <v>80</v>
      </c>
      <c r="R25" s="137">
        <v>96</v>
      </c>
      <c r="S25" s="133" t="s">
        <v>61</v>
      </c>
      <c r="T25" s="54" t="s">
        <v>55</v>
      </c>
      <c r="U25" s="54" t="s">
        <v>60</v>
      </c>
      <c r="V25" s="120">
        <v>45714</v>
      </c>
      <c r="W25" s="120">
        <v>45726</v>
      </c>
      <c r="X25" s="54" t="s">
        <v>54</v>
      </c>
      <c r="Y25" s="54" t="s">
        <v>54</v>
      </c>
      <c r="Z25" s="54" t="s">
        <v>54</v>
      </c>
      <c r="AA25" s="54" t="s">
        <v>54</v>
      </c>
      <c r="AB25" s="54" t="s">
        <v>118</v>
      </c>
      <c r="AC25" s="54" t="s">
        <v>58</v>
      </c>
      <c r="AD25" s="54">
        <v>796</v>
      </c>
      <c r="AE25" s="54" t="s">
        <v>64</v>
      </c>
      <c r="AF25" s="54">
        <v>1</v>
      </c>
      <c r="AG25" s="121">
        <v>63000000003</v>
      </c>
      <c r="AH25" s="54" t="s">
        <v>59</v>
      </c>
      <c r="AI25" s="120">
        <v>45746</v>
      </c>
      <c r="AJ25" s="120">
        <v>45746</v>
      </c>
      <c r="AK25" s="120">
        <v>46022</v>
      </c>
      <c r="AL25" s="54">
        <v>2025</v>
      </c>
      <c r="AM25" s="54" t="s">
        <v>54</v>
      </c>
      <c r="AN25" s="54" t="s">
        <v>54</v>
      </c>
      <c r="AO25" s="54" t="s">
        <v>54</v>
      </c>
      <c r="AP25" s="54" t="s">
        <v>54</v>
      </c>
      <c r="AQ25" s="54" t="s">
        <v>54</v>
      </c>
      <c r="AR25" s="54" t="s">
        <v>54</v>
      </c>
      <c r="AS25" s="54" t="s">
        <v>54</v>
      </c>
      <c r="AT25" s="54" t="s">
        <v>54</v>
      </c>
      <c r="AU25" s="54" t="s">
        <v>54</v>
      </c>
      <c r="AV25" s="54" t="s">
        <v>54</v>
      </c>
      <c r="AW25" s="54" t="s">
        <v>165</v>
      </c>
    </row>
    <row r="26" spans="1:49" ht="51">
      <c r="A26" s="115">
        <v>7</v>
      </c>
      <c r="B26" s="54">
        <v>22</v>
      </c>
      <c r="C26" s="116" t="s">
        <v>55</v>
      </c>
      <c r="D26" s="116" t="s">
        <v>55</v>
      </c>
      <c r="E26" s="116" t="s">
        <v>70</v>
      </c>
      <c r="F26" s="115">
        <v>1</v>
      </c>
      <c r="G26" s="54" t="s">
        <v>130</v>
      </c>
      <c r="H26" s="133" t="s">
        <v>129</v>
      </c>
      <c r="I26" s="134" t="s">
        <v>122</v>
      </c>
      <c r="J26" s="115">
        <v>1</v>
      </c>
      <c r="K26" s="115"/>
      <c r="L26" s="115"/>
      <c r="M26" s="54" t="s">
        <v>56</v>
      </c>
      <c r="N26" s="54" t="s">
        <v>103</v>
      </c>
      <c r="O26" s="54"/>
      <c r="P26" s="54"/>
      <c r="Q26" s="137">
        <f t="shared" si="1"/>
        <v>82.05</v>
      </c>
      <c r="R26" s="137">
        <v>98.46</v>
      </c>
      <c r="S26" s="133" t="s">
        <v>61</v>
      </c>
      <c r="T26" s="54" t="s">
        <v>55</v>
      </c>
      <c r="U26" s="54" t="s">
        <v>211</v>
      </c>
      <c r="V26" s="120">
        <v>45716</v>
      </c>
      <c r="W26" s="120">
        <v>45726</v>
      </c>
      <c r="X26" s="54" t="s">
        <v>54</v>
      </c>
      <c r="Y26" s="54" t="s">
        <v>54</v>
      </c>
      <c r="Z26" s="54" t="s">
        <v>54</v>
      </c>
      <c r="AA26" s="54" t="s">
        <v>54</v>
      </c>
      <c r="AB26" s="54" t="s">
        <v>130</v>
      </c>
      <c r="AC26" s="54" t="s">
        <v>58</v>
      </c>
      <c r="AD26" s="54">
        <v>112</v>
      </c>
      <c r="AE26" s="54" t="s">
        <v>126</v>
      </c>
      <c r="AF26" s="54">
        <v>1800</v>
      </c>
      <c r="AG26" s="121">
        <v>63000000003</v>
      </c>
      <c r="AH26" s="54" t="s">
        <v>59</v>
      </c>
      <c r="AI26" s="120">
        <v>45746</v>
      </c>
      <c r="AJ26" s="120">
        <v>45746</v>
      </c>
      <c r="AK26" s="120">
        <v>46022</v>
      </c>
      <c r="AL26" s="54">
        <v>2025</v>
      </c>
      <c r="AM26" s="54" t="s">
        <v>54</v>
      </c>
      <c r="AN26" s="54" t="s">
        <v>54</v>
      </c>
      <c r="AO26" s="54" t="s">
        <v>54</v>
      </c>
      <c r="AP26" s="54" t="s">
        <v>54</v>
      </c>
      <c r="AQ26" s="54" t="s">
        <v>54</v>
      </c>
      <c r="AR26" s="54" t="s">
        <v>54</v>
      </c>
      <c r="AS26" s="54" t="s">
        <v>54</v>
      </c>
      <c r="AT26" s="54" t="s">
        <v>54</v>
      </c>
      <c r="AU26" s="54" t="s">
        <v>54</v>
      </c>
      <c r="AV26" s="54" t="s">
        <v>54</v>
      </c>
      <c r="AW26" s="54" t="s">
        <v>166</v>
      </c>
    </row>
    <row r="27" spans="1:49" ht="60" customHeight="1">
      <c r="A27" s="115">
        <v>7</v>
      </c>
      <c r="B27" s="54">
        <v>23</v>
      </c>
      <c r="C27" s="116" t="s">
        <v>55</v>
      </c>
      <c r="D27" s="116" t="s">
        <v>55</v>
      </c>
      <c r="E27" s="116" t="s">
        <v>70</v>
      </c>
      <c r="F27" s="115">
        <v>1</v>
      </c>
      <c r="G27" s="54" t="s">
        <v>148</v>
      </c>
      <c r="H27" s="133" t="s">
        <v>145</v>
      </c>
      <c r="I27" s="134" t="s">
        <v>144</v>
      </c>
      <c r="J27" s="115">
        <v>1</v>
      </c>
      <c r="K27" s="115"/>
      <c r="L27" s="115"/>
      <c r="M27" s="54" t="s">
        <v>56</v>
      </c>
      <c r="N27" s="54" t="s">
        <v>103</v>
      </c>
      <c r="O27" s="54"/>
      <c r="P27" s="54"/>
      <c r="Q27" s="137">
        <f t="shared" si="1"/>
        <v>75</v>
      </c>
      <c r="R27" s="137">
        <v>90</v>
      </c>
      <c r="S27" s="133" t="s">
        <v>61</v>
      </c>
      <c r="T27" s="54" t="s">
        <v>55</v>
      </c>
      <c r="U27" s="54" t="s">
        <v>60</v>
      </c>
      <c r="V27" s="120">
        <v>45716</v>
      </c>
      <c r="W27" s="120">
        <v>45726</v>
      </c>
      <c r="X27" s="54" t="s">
        <v>54</v>
      </c>
      <c r="Y27" s="54" t="s">
        <v>54</v>
      </c>
      <c r="Z27" s="54" t="s">
        <v>54</v>
      </c>
      <c r="AA27" s="54" t="s">
        <v>54</v>
      </c>
      <c r="AB27" s="54" t="str">
        <f>G27</f>
        <v>Поставка воды</v>
      </c>
      <c r="AC27" s="54" t="s">
        <v>58</v>
      </c>
      <c r="AD27" s="54">
        <v>796</v>
      </c>
      <c r="AE27" s="54" t="s">
        <v>64</v>
      </c>
      <c r="AF27" s="54">
        <v>1</v>
      </c>
      <c r="AG27" s="121">
        <v>63000000003</v>
      </c>
      <c r="AH27" s="54" t="s">
        <v>59</v>
      </c>
      <c r="AI27" s="120">
        <v>45746</v>
      </c>
      <c r="AJ27" s="120">
        <v>45746</v>
      </c>
      <c r="AK27" s="120">
        <v>46022</v>
      </c>
      <c r="AL27" s="54">
        <v>2025</v>
      </c>
      <c r="AM27" s="54" t="s">
        <v>54</v>
      </c>
      <c r="AN27" s="54" t="s">
        <v>54</v>
      </c>
      <c r="AO27" s="54" t="s">
        <v>54</v>
      </c>
      <c r="AP27" s="54" t="s">
        <v>54</v>
      </c>
      <c r="AQ27" s="54" t="s">
        <v>54</v>
      </c>
      <c r="AR27" s="54" t="s">
        <v>54</v>
      </c>
      <c r="AS27" s="54" t="s">
        <v>54</v>
      </c>
      <c r="AT27" s="54" t="s">
        <v>54</v>
      </c>
      <c r="AU27" s="54" t="s">
        <v>54</v>
      </c>
      <c r="AV27" s="54" t="s">
        <v>54</v>
      </c>
      <c r="AW27" s="54" t="s">
        <v>167</v>
      </c>
    </row>
    <row r="28" spans="1:49" ht="75" customHeight="1">
      <c r="A28" s="115">
        <v>7</v>
      </c>
      <c r="B28" s="54">
        <v>24</v>
      </c>
      <c r="C28" s="116" t="s">
        <v>55</v>
      </c>
      <c r="D28" s="116" t="s">
        <v>55</v>
      </c>
      <c r="E28" s="116" t="s">
        <v>70</v>
      </c>
      <c r="F28" s="115">
        <v>1</v>
      </c>
      <c r="G28" s="54" t="s">
        <v>152</v>
      </c>
      <c r="H28" s="133" t="s">
        <v>150</v>
      </c>
      <c r="I28" s="134" t="s">
        <v>149</v>
      </c>
      <c r="J28" s="115">
        <v>1</v>
      </c>
      <c r="K28" s="115"/>
      <c r="L28" s="115"/>
      <c r="M28" s="54" t="s">
        <v>56</v>
      </c>
      <c r="N28" s="54" t="s">
        <v>103</v>
      </c>
      <c r="O28" s="54"/>
      <c r="P28" s="54"/>
      <c r="Q28" s="137">
        <f t="shared" si="1"/>
        <v>81.24166666666666</v>
      </c>
      <c r="R28" s="137">
        <v>97.49</v>
      </c>
      <c r="S28" s="133" t="s">
        <v>61</v>
      </c>
      <c r="T28" s="54" t="s">
        <v>55</v>
      </c>
      <c r="U28" s="54" t="s">
        <v>151</v>
      </c>
      <c r="V28" s="120">
        <v>45716</v>
      </c>
      <c r="W28" s="120">
        <v>45726</v>
      </c>
      <c r="X28" s="54" t="s">
        <v>54</v>
      </c>
      <c r="Y28" s="54" t="s">
        <v>54</v>
      </c>
      <c r="Z28" s="54" t="s">
        <v>54</v>
      </c>
      <c r="AA28" s="54" t="s">
        <v>54</v>
      </c>
      <c r="AB28" s="54" t="str">
        <f t="shared" ref="AB28:AB29" si="3">G28</f>
        <v>Поставка электрооборудования</v>
      </c>
      <c r="AC28" s="54" t="s">
        <v>58</v>
      </c>
      <c r="AD28" s="54">
        <v>876</v>
      </c>
      <c r="AE28" s="219" t="s">
        <v>65</v>
      </c>
      <c r="AF28" s="54">
        <v>1</v>
      </c>
      <c r="AG28" s="121">
        <v>63000000003</v>
      </c>
      <c r="AH28" s="54" t="s">
        <v>59</v>
      </c>
      <c r="AI28" s="120">
        <v>45746</v>
      </c>
      <c r="AJ28" s="120">
        <v>45746</v>
      </c>
      <c r="AK28" s="120">
        <v>45807</v>
      </c>
      <c r="AL28" s="54">
        <v>2025</v>
      </c>
      <c r="AM28" s="54" t="s">
        <v>54</v>
      </c>
      <c r="AN28" s="54" t="s">
        <v>54</v>
      </c>
      <c r="AO28" s="54" t="s">
        <v>54</v>
      </c>
      <c r="AP28" s="54" t="s">
        <v>54</v>
      </c>
      <c r="AQ28" s="54" t="s">
        <v>54</v>
      </c>
      <c r="AR28" s="54" t="s">
        <v>54</v>
      </c>
      <c r="AS28" s="54" t="s">
        <v>54</v>
      </c>
      <c r="AT28" s="54" t="s">
        <v>54</v>
      </c>
      <c r="AU28" s="54" t="s">
        <v>54</v>
      </c>
      <c r="AV28" s="54" t="s">
        <v>54</v>
      </c>
      <c r="AW28" s="54" t="s">
        <v>168</v>
      </c>
    </row>
    <row r="29" spans="1:49" ht="53.25" customHeight="1">
      <c r="A29" s="115">
        <v>7</v>
      </c>
      <c r="B29" s="54">
        <v>25</v>
      </c>
      <c r="C29" s="116" t="s">
        <v>55</v>
      </c>
      <c r="D29" s="116" t="s">
        <v>55</v>
      </c>
      <c r="E29" s="116" t="s">
        <v>70</v>
      </c>
      <c r="F29" s="115">
        <v>1</v>
      </c>
      <c r="G29" s="54" t="s">
        <v>143</v>
      </c>
      <c r="H29" s="133" t="s">
        <v>147</v>
      </c>
      <c r="I29" s="134" t="s">
        <v>146</v>
      </c>
      <c r="J29" s="115">
        <v>1</v>
      </c>
      <c r="K29" s="115"/>
      <c r="L29" s="115"/>
      <c r="M29" s="54" t="s">
        <v>56</v>
      </c>
      <c r="N29" s="54" t="s">
        <v>103</v>
      </c>
      <c r="O29" s="54"/>
      <c r="P29" s="54"/>
      <c r="Q29" s="137">
        <v>25.92</v>
      </c>
      <c r="R29" s="137">
        <v>31.1</v>
      </c>
      <c r="S29" s="133" t="s">
        <v>61</v>
      </c>
      <c r="T29" s="54" t="s">
        <v>55</v>
      </c>
      <c r="U29" s="54" t="s">
        <v>60</v>
      </c>
      <c r="V29" s="120">
        <v>45716</v>
      </c>
      <c r="W29" s="120">
        <v>45726</v>
      </c>
      <c r="X29" s="54" t="s">
        <v>54</v>
      </c>
      <c r="Y29" s="54" t="s">
        <v>54</v>
      </c>
      <c r="Z29" s="54" t="s">
        <v>54</v>
      </c>
      <c r="AA29" s="54" t="s">
        <v>54</v>
      </c>
      <c r="AB29" s="54" t="str">
        <f t="shared" si="3"/>
        <v xml:space="preserve"> Поставка конструкции Ролл-ап 200*200 см с логотипом</v>
      </c>
      <c r="AC29" s="54" t="s">
        <v>58</v>
      </c>
      <c r="AD29" s="54">
        <v>796</v>
      </c>
      <c r="AE29" s="54" t="s">
        <v>64</v>
      </c>
      <c r="AF29" s="54">
        <v>1</v>
      </c>
      <c r="AG29" s="121">
        <v>63000000003</v>
      </c>
      <c r="AH29" s="54" t="s">
        <v>59</v>
      </c>
      <c r="AI29" s="120">
        <v>45746</v>
      </c>
      <c r="AJ29" s="120">
        <v>45746</v>
      </c>
      <c r="AK29" s="120">
        <v>45751</v>
      </c>
      <c r="AL29" s="54">
        <v>2025</v>
      </c>
      <c r="AM29" s="54" t="s">
        <v>54</v>
      </c>
      <c r="AN29" s="54" t="s">
        <v>54</v>
      </c>
      <c r="AO29" s="54" t="s">
        <v>54</v>
      </c>
      <c r="AP29" s="54" t="s">
        <v>54</v>
      </c>
      <c r="AQ29" s="54" t="s">
        <v>54</v>
      </c>
      <c r="AR29" s="54" t="s">
        <v>54</v>
      </c>
      <c r="AS29" s="54" t="s">
        <v>54</v>
      </c>
      <c r="AT29" s="54" t="s">
        <v>54</v>
      </c>
      <c r="AU29" s="54" t="s">
        <v>54</v>
      </c>
      <c r="AV29" s="54" t="s">
        <v>54</v>
      </c>
      <c r="AW29" s="54" t="s">
        <v>169</v>
      </c>
    </row>
    <row r="30" spans="1:49" ht="37.5" customHeight="1">
      <c r="Q30" s="139">
        <f>SUM(Q11:Q29)</f>
        <v>37793.145600000011</v>
      </c>
      <c r="R30" s="139">
        <f>SUM(R11:R29)</f>
        <v>45351.778719999995</v>
      </c>
    </row>
    <row r="183" spans="7:279" s="93" customFormat="1">
      <c r="G183" s="94"/>
      <c r="H183" s="95"/>
      <c r="I183" s="95"/>
      <c r="L183" s="138" t="s">
        <v>107</v>
      </c>
      <c r="Q183" s="96"/>
      <c r="R183" s="96"/>
      <c r="S183" s="97"/>
      <c r="AB183" s="94"/>
      <c r="AW183" s="98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</row>
  </sheetData>
  <autoFilter ref="A9:AW29"/>
  <mergeCells count="51">
    <mergeCell ref="AT7:AU7"/>
    <mergeCell ref="AV7:AV8"/>
    <mergeCell ref="AN7:AN8"/>
    <mergeCell ref="AO7:AO8"/>
    <mergeCell ref="AP7:AP8"/>
    <mergeCell ref="AQ7:AQ8"/>
    <mergeCell ref="AR7:AR8"/>
    <mergeCell ref="AS7:AS8"/>
    <mergeCell ref="AN6:AV6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S6:S8"/>
    <mergeCell ref="T6:W6"/>
    <mergeCell ref="X6:AA6"/>
    <mergeCell ref="AB6:AK6"/>
    <mergeCell ref="AL6:AL8"/>
    <mergeCell ref="AD7:AE7"/>
    <mergeCell ref="AM6:AM8"/>
    <mergeCell ref="Z7:Z8"/>
    <mergeCell ref="AA7:AA8"/>
    <mergeCell ref="AB7:AB8"/>
    <mergeCell ref="AC7:AC8"/>
    <mergeCell ref="AK7:AK8"/>
    <mergeCell ref="AF7:AF8"/>
    <mergeCell ref="AG7:AH7"/>
    <mergeCell ref="AI7:AI8"/>
    <mergeCell ref="AJ7:AJ8"/>
    <mergeCell ref="R6:R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F6:F8"/>
    <mergeCell ref="A6:A8"/>
    <mergeCell ref="B6:B8"/>
    <mergeCell ref="C6:D6"/>
    <mergeCell ref="E6:E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W16" sqref="AW16"/>
    </sheetView>
  </sheetViews>
  <sheetFormatPr defaultRowHeight="15"/>
  <cols>
    <col min="3" max="3" width="22.5703125" customWidth="1"/>
    <col min="4" max="4" width="23.85546875" customWidth="1"/>
    <col min="7" max="7" width="36.85546875" customWidth="1"/>
    <col min="9" max="9" width="13.7109375" customWidth="1"/>
    <col min="49" max="49" width="43.85546875" customWidth="1"/>
  </cols>
  <sheetData>
    <row r="1" spans="1:109" s="10" customFormat="1" ht="12.75">
      <c r="A1" s="5"/>
      <c r="B1" s="5"/>
      <c r="C1" s="5"/>
      <c r="D1" s="5"/>
      <c r="E1" s="5"/>
      <c r="F1" s="5"/>
      <c r="G1" s="7"/>
      <c r="H1" s="13"/>
      <c r="I1" s="13"/>
      <c r="J1" s="5"/>
      <c r="K1" s="5"/>
      <c r="L1" s="5"/>
      <c r="M1" s="5"/>
      <c r="N1" s="5"/>
      <c r="O1" s="5"/>
      <c r="P1" s="5"/>
      <c r="Q1" s="14"/>
      <c r="R1" s="14"/>
      <c r="S1" s="6"/>
      <c r="T1" s="5"/>
      <c r="U1" s="5"/>
      <c r="V1" s="5"/>
      <c r="W1" s="5"/>
      <c r="X1" s="5"/>
      <c r="Y1" s="5"/>
      <c r="Z1" s="5"/>
      <c r="AA1" s="5"/>
      <c r="AB1" s="7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15"/>
    </row>
    <row r="2" spans="1:109" s="10" customFormat="1" ht="18" customHeight="1">
      <c r="A2" s="38" t="s">
        <v>142</v>
      </c>
      <c r="B2" s="5"/>
      <c r="C2" s="5"/>
      <c r="D2" s="5"/>
      <c r="E2" s="5"/>
      <c r="F2" s="5"/>
      <c r="G2" s="7"/>
      <c r="H2" s="13"/>
      <c r="I2" s="13"/>
      <c r="J2" s="5"/>
      <c r="K2" s="5"/>
      <c r="L2" s="5"/>
      <c r="M2" s="5"/>
      <c r="N2" s="5"/>
      <c r="O2" s="5"/>
      <c r="P2" s="5"/>
      <c r="Q2" s="14"/>
      <c r="R2" s="14"/>
      <c r="S2" s="6"/>
      <c r="T2" s="5"/>
      <c r="U2" s="5"/>
      <c r="V2" s="5"/>
      <c r="W2" s="5"/>
      <c r="X2" s="5"/>
      <c r="Y2" s="5"/>
      <c r="Z2" s="5"/>
      <c r="AA2" s="5"/>
      <c r="AB2" s="7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15"/>
    </row>
    <row r="3" spans="1:109" s="10" customFormat="1" ht="18.75" customHeight="1">
      <c r="A3" s="38" t="s">
        <v>154</v>
      </c>
      <c r="B3" s="5"/>
      <c r="C3" s="5"/>
      <c r="D3" s="5"/>
      <c r="E3" s="5"/>
      <c r="F3" s="5"/>
      <c r="G3" s="7"/>
      <c r="H3" s="13"/>
      <c r="I3" s="13"/>
      <c r="J3" s="5"/>
      <c r="K3" s="5"/>
      <c r="L3" s="5"/>
      <c r="M3" s="5"/>
      <c r="N3" s="7"/>
      <c r="O3" s="7"/>
      <c r="P3" s="7"/>
      <c r="Q3" s="14"/>
      <c r="R3" s="14"/>
      <c r="S3" s="6"/>
      <c r="T3" s="5"/>
      <c r="U3" s="5"/>
      <c r="V3" s="5"/>
      <c r="W3" s="5"/>
      <c r="X3" s="7"/>
      <c r="Y3" s="7"/>
      <c r="Z3" s="7"/>
      <c r="AA3" s="7"/>
      <c r="AB3" s="7"/>
      <c r="AC3" s="7"/>
      <c r="AD3" s="5"/>
      <c r="AE3" s="5"/>
      <c r="AF3" s="5"/>
      <c r="AG3" s="5"/>
      <c r="AH3" s="7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15"/>
    </row>
    <row r="4" spans="1:109" s="10" customFormat="1" ht="18.75" customHeight="1">
      <c r="A4" s="48" t="s">
        <v>153</v>
      </c>
      <c r="B4" s="5"/>
      <c r="C4" s="5"/>
      <c r="D4" s="5"/>
      <c r="E4" s="5"/>
      <c r="F4" s="5"/>
      <c r="G4" s="7"/>
      <c r="H4" s="13"/>
      <c r="I4" s="13"/>
      <c r="J4" s="5"/>
      <c r="K4" s="5"/>
      <c r="L4" s="5"/>
      <c r="M4" s="5"/>
      <c r="N4" s="7"/>
      <c r="O4" s="7"/>
      <c r="P4" s="7"/>
      <c r="Q4" s="14"/>
      <c r="R4" s="14"/>
      <c r="S4" s="6"/>
      <c r="T4" s="5"/>
      <c r="U4" s="5"/>
      <c r="V4" s="5"/>
      <c r="W4" s="5"/>
      <c r="X4" s="7"/>
      <c r="Y4" s="7"/>
      <c r="Z4" s="7"/>
      <c r="AA4" s="7"/>
      <c r="AB4" s="7"/>
      <c r="AC4" s="7"/>
      <c r="AD4" s="5"/>
      <c r="AE4" s="5"/>
      <c r="AF4" s="5"/>
      <c r="AG4" s="5"/>
      <c r="AH4" s="7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15"/>
    </row>
    <row r="5" spans="1:109" s="10" customFormat="1" ht="25.5" customHeight="1">
      <c r="A5" s="181" t="s">
        <v>27</v>
      </c>
      <c r="B5" s="183" t="s">
        <v>18</v>
      </c>
      <c r="C5" s="185" t="s">
        <v>19</v>
      </c>
      <c r="D5" s="186"/>
      <c r="E5" s="182" t="s">
        <v>31</v>
      </c>
      <c r="F5" s="182" t="s">
        <v>83</v>
      </c>
      <c r="G5" s="181" t="s">
        <v>20</v>
      </c>
      <c r="H5" s="182" t="s">
        <v>48</v>
      </c>
      <c r="I5" s="182" t="s">
        <v>84</v>
      </c>
      <c r="J5" s="182" t="s">
        <v>47</v>
      </c>
      <c r="K5" s="182" t="s">
        <v>85</v>
      </c>
      <c r="L5" s="182" t="s">
        <v>86</v>
      </c>
      <c r="M5" s="181" t="s">
        <v>36</v>
      </c>
      <c r="N5" s="181" t="s">
        <v>37</v>
      </c>
      <c r="O5" s="182" t="s">
        <v>87</v>
      </c>
      <c r="P5" s="182" t="s">
        <v>87</v>
      </c>
      <c r="Q5" s="189" t="s">
        <v>50</v>
      </c>
      <c r="R5" s="192" t="s">
        <v>49</v>
      </c>
      <c r="S5" s="181" t="s">
        <v>32</v>
      </c>
      <c r="T5" s="185" t="s">
        <v>0</v>
      </c>
      <c r="U5" s="212"/>
      <c r="V5" s="212"/>
      <c r="W5" s="186"/>
      <c r="X5" s="185" t="s">
        <v>88</v>
      </c>
      <c r="Y5" s="212"/>
      <c r="Z5" s="212"/>
      <c r="AA5" s="186"/>
      <c r="AB5" s="185" t="s">
        <v>28</v>
      </c>
      <c r="AC5" s="212"/>
      <c r="AD5" s="212"/>
      <c r="AE5" s="212"/>
      <c r="AF5" s="212"/>
      <c r="AG5" s="212"/>
      <c r="AH5" s="212"/>
      <c r="AI5" s="212"/>
      <c r="AJ5" s="212"/>
      <c r="AK5" s="186"/>
      <c r="AL5" s="181" t="s">
        <v>53</v>
      </c>
      <c r="AM5" s="181" t="s">
        <v>38</v>
      </c>
      <c r="AN5" s="176" t="s">
        <v>89</v>
      </c>
      <c r="AO5" s="177"/>
      <c r="AP5" s="177"/>
      <c r="AQ5" s="177"/>
      <c r="AR5" s="177"/>
      <c r="AS5" s="177"/>
      <c r="AT5" s="177"/>
      <c r="AU5" s="177"/>
      <c r="AV5" s="178"/>
      <c r="AW5" s="207" t="s">
        <v>34</v>
      </c>
    </row>
    <row r="6" spans="1:109" s="10" customFormat="1" ht="36.75" customHeight="1">
      <c r="A6" s="181"/>
      <c r="B6" s="184"/>
      <c r="C6" s="181" t="s">
        <v>39</v>
      </c>
      <c r="D6" s="181" t="s">
        <v>40</v>
      </c>
      <c r="E6" s="187"/>
      <c r="F6" s="187"/>
      <c r="G6" s="181"/>
      <c r="H6" s="187"/>
      <c r="I6" s="187"/>
      <c r="J6" s="187"/>
      <c r="K6" s="187"/>
      <c r="L6" s="187"/>
      <c r="M6" s="181"/>
      <c r="N6" s="181"/>
      <c r="O6" s="187"/>
      <c r="P6" s="187"/>
      <c r="Q6" s="190"/>
      <c r="R6" s="193"/>
      <c r="S6" s="181"/>
      <c r="T6" s="181" t="s">
        <v>41</v>
      </c>
      <c r="U6" s="181" t="s">
        <v>35</v>
      </c>
      <c r="V6" s="210" t="s">
        <v>46</v>
      </c>
      <c r="W6" s="210" t="s">
        <v>45</v>
      </c>
      <c r="X6" s="181" t="s">
        <v>90</v>
      </c>
      <c r="Y6" s="181" t="s">
        <v>33</v>
      </c>
      <c r="Z6" s="182" t="s">
        <v>51</v>
      </c>
      <c r="AA6" s="179" t="s">
        <v>52</v>
      </c>
      <c r="AB6" s="181" t="s">
        <v>25</v>
      </c>
      <c r="AC6" s="181" t="s">
        <v>26</v>
      </c>
      <c r="AD6" s="181" t="s">
        <v>21</v>
      </c>
      <c r="AE6" s="181"/>
      <c r="AF6" s="181" t="s">
        <v>30</v>
      </c>
      <c r="AG6" s="181" t="s">
        <v>22</v>
      </c>
      <c r="AH6" s="181"/>
      <c r="AI6" s="197" t="s">
        <v>42</v>
      </c>
      <c r="AJ6" s="181" t="s">
        <v>43</v>
      </c>
      <c r="AK6" s="199" t="s">
        <v>44</v>
      </c>
      <c r="AL6" s="181"/>
      <c r="AM6" s="181"/>
      <c r="AN6" s="195" t="s">
        <v>91</v>
      </c>
      <c r="AO6" s="195" t="s">
        <v>92</v>
      </c>
      <c r="AP6" s="195" t="s">
        <v>93</v>
      </c>
      <c r="AQ6" s="201" t="s">
        <v>94</v>
      </c>
      <c r="AR6" s="201" t="s">
        <v>95</v>
      </c>
      <c r="AS6" s="205" t="s">
        <v>96</v>
      </c>
      <c r="AT6" s="203" t="s">
        <v>97</v>
      </c>
      <c r="AU6" s="204"/>
      <c r="AV6" s="195" t="s">
        <v>98</v>
      </c>
      <c r="AW6" s="208"/>
    </row>
    <row r="7" spans="1:109" s="10" customFormat="1" ht="51" customHeight="1">
      <c r="A7" s="181"/>
      <c r="B7" s="184"/>
      <c r="C7" s="182"/>
      <c r="D7" s="182"/>
      <c r="E7" s="188"/>
      <c r="F7" s="188"/>
      <c r="G7" s="182"/>
      <c r="H7" s="188"/>
      <c r="I7" s="188"/>
      <c r="J7" s="188"/>
      <c r="K7" s="188"/>
      <c r="L7" s="188"/>
      <c r="M7" s="182"/>
      <c r="N7" s="182"/>
      <c r="O7" s="188"/>
      <c r="P7" s="188"/>
      <c r="Q7" s="191"/>
      <c r="R7" s="194"/>
      <c r="S7" s="182"/>
      <c r="T7" s="182"/>
      <c r="U7" s="182"/>
      <c r="V7" s="211"/>
      <c r="W7" s="211"/>
      <c r="X7" s="182"/>
      <c r="Y7" s="182"/>
      <c r="Z7" s="188"/>
      <c r="AA7" s="180"/>
      <c r="AB7" s="182"/>
      <c r="AC7" s="182"/>
      <c r="AD7" s="41" t="s">
        <v>29</v>
      </c>
      <c r="AE7" s="41" t="s">
        <v>24</v>
      </c>
      <c r="AF7" s="182"/>
      <c r="AG7" s="41" t="s">
        <v>23</v>
      </c>
      <c r="AH7" s="41" t="s">
        <v>24</v>
      </c>
      <c r="AI7" s="198"/>
      <c r="AJ7" s="182"/>
      <c r="AK7" s="200"/>
      <c r="AL7" s="182"/>
      <c r="AM7" s="182"/>
      <c r="AN7" s="196"/>
      <c r="AO7" s="196"/>
      <c r="AP7" s="196"/>
      <c r="AQ7" s="202"/>
      <c r="AR7" s="202"/>
      <c r="AS7" s="206"/>
      <c r="AT7" s="19" t="s">
        <v>99</v>
      </c>
      <c r="AU7" s="19" t="s">
        <v>100</v>
      </c>
      <c r="AV7" s="196"/>
      <c r="AW7" s="209"/>
    </row>
    <row r="8" spans="1:109" s="10" customFormat="1" ht="12.75">
      <c r="A8" s="20">
        <v>1</v>
      </c>
      <c r="B8" s="21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41">
        <v>8</v>
      </c>
      <c r="I8" s="41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42">
        <v>17</v>
      </c>
      <c r="R8" s="4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  <c r="Z8" s="22">
        <v>26</v>
      </c>
      <c r="AA8" s="22">
        <v>27</v>
      </c>
      <c r="AB8" s="22">
        <v>28</v>
      </c>
      <c r="AC8" s="22">
        <v>29</v>
      </c>
      <c r="AD8" s="22">
        <v>30</v>
      </c>
      <c r="AE8" s="22">
        <v>31</v>
      </c>
      <c r="AF8" s="22">
        <v>32</v>
      </c>
      <c r="AG8" s="22">
        <v>33</v>
      </c>
      <c r="AH8" s="22">
        <v>34</v>
      </c>
      <c r="AI8" s="22">
        <v>35</v>
      </c>
      <c r="AJ8" s="22">
        <v>36</v>
      </c>
      <c r="AK8" s="22">
        <v>37</v>
      </c>
      <c r="AL8" s="22">
        <v>38</v>
      </c>
      <c r="AM8" s="22">
        <v>39</v>
      </c>
      <c r="AN8" s="22">
        <v>40</v>
      </c>
      <c r="AO8" s="22">
        <v>41</v>
      </c>
      <c r="AP8" s="22">
        <v>42</v>
      </c>
      <c r="AQ8" s="22">
        <v>43</v>
      </c>
      <c r="AR8" s="22">
        <v>44</v>
      </c>
      <c r="AS8" s="22">
        <v>45</v>
      </c>
      <c r="AT8" s="22">
        <v>46</v>
      </c>
      <c r="AU8" s="22">
        <v>47</v>
      </c>
      <c r="AV8" s="22">
        <v>48</v>
      </c>
      <c r="AW8" s="40">
        <v>49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</row>
    <row r="9" spans="1:109" s="10" customFormat="1" ht="53.25" customHeight="1">
      <c r="A9" s="2">
        <v>7</v>
      </c>
      <c r="B9" s="3">
        <v>18</v>
      </c>
      <c r="C9" s="23" t="s">
        <v>55</v>
      </c>
      <c r="D9" s="23" t="s">
        <v>55</v>
      </c>
      <c r="E9" s="23" t="s">
        <v>133</v>
      </c>
      <c r="F9" s="2">
        <v>1</v>
      </c>
      <c r="G9" s="3" t="s">
        <v>134</v>
      </c>
      <c r="H9" s="2" t="s">
        <v>68</v>
      </c>
      <c r="I9" s="2" t="s">
        <v>67</v>
      </c>
      <c r="J9" s="24">
        <v>1</v>
      </c>
      <c r="K9" s="2"/>
      <c r="L9" s="2"/>
      <c r="M9" s="3" t="s">
        <v>56</v>
      </c>
      <c r="N9" s="3" t="s">
        <v>103</v>
      </c>
      <c r="O9" s="3"/>
      <c r="P9" s="3"/>
      <c r="Q9" s="25">
        <v>69.033000000000001</v>
      </c>
      <c r="R9" s="25">
        <v>82.84</v>
      </c>
      <c r="S9" s="4" t="s">
        <v>61</v>
      </c>
      <c r="T9" s="3" t="s">
        <v>55</v>
      </c>
      <c r="U9" s="3" t="s">
        <v>60</v>
      </c>
      <c r="V9" s="43">
        <v>45681</v>
      </c>
      <c r="W9" s="43">
        <v>45691</v>
      </c>
      <c r="X9" s="3" t="s">
        <v>54</v>
      </c>
      <c r="Y9" s="3" t="s">
        <v>54</v>
      </c>
      <c r="Z9" s="3" t="s">
        <v>54</v>
      </c>
      <c r="AA9" s="3" t="s">
        <v>54</v>
      </c>
      <c r="AB9" s="3" t="s">
        <v>134</v>
      </c>
      <c r="AC9" s="3" t="s">
        <v>58</v>
      </c>
      <c r="AD9" s="44">
        <v>877</v>
      </c>
      <c r="AE9" s="44" t="s">
        <v>65</v>
      </c>
      <c r="AF9" s="44" t="s">
        <v>132</v>
      </c>
      <c r="AG9" s="45">
        <v>63000000003</v>
      </c>
      <c r="AH9" s="44" t="s">
        <v>59</v>
      </c>
      <c r="AI9" s="46">
        <v>45711</v>
      </c>
      <c r="AJ9" s="46">
        <v>45711</v>
      </c>
      <c r="AK9" s="46">
        <v>45730</v>
      </c>
      <c r="AL9" s="47">
        <v>2025</v>
      </c>
      <c r="AM9" s="44" t="s">
        <v>54</v>
      </c>
      <c r="AN9" s="44" t="s">
        <v>54</v>
      </c>
      <c r="AO9" s="44" t="s">
        <v>54</v>
      </c>
      <c r="AP9" s="44" t="s">
        <v>54</v>
      </c>
      <c r="AQ9" s="44" t="s">
        <v>54</v>
      </c>
      <c r="AR9" s="44" t="s">
        <v>54</v>
      </c>
      <c r="AS9" s="44" t="s">
        <v>54</v>
      </c>
      <c r="AT9" s="44" t="s">
        <v>54</v>
      </c>
      <c r="AU9" s="44" t="s">
        <v>54</v>
      </c>
      <c r="AV9" s="44" t="s">
        <v>54</v>
      </c>
      <c r="AW9" s="50" t="s">
        <v>155</v>
      </c>
    </row>
    <row r="10" spans="1:109" s="10" customFormat="1" ht="56.25" customHeight="1">
      <c r="A10" s="2">
        <v>7</v>
      </c>
      <c r="B10" s="3">
        <v>19</v>
      </c>
      <c r="C10" s="23" t="s">
        <v>55</v>
      </c>
      <c r="D10" s="23" t="s">
        <v>55</v>
      </c>
      <c r="E10" s="23" t="s">
        <v>133</v>
      </c>
      <c r="F10" s="2">
        <v>1</v>
      </c>
      <c r="G10" s="3" t="s">
        <v>135</v>
      </c>
      <c r="H10" s="2" t="s">
        <v>136</v>
      </c>
      <c r="I10" s="39" t="s">
        <v>137</v>
      </c>
      <c r="J10" s="24">
        <v>1</v>
      </c>
      <c r="K10" s="2"/>
      <c r="L10" s="2"/>
      <c r="M10" s="3" t="s">
        <v>56</v>
      </c>
      <c r="N10" s="3" t="s">
        <v>103</v>
      </c>
      <c r="O10" s="3"/>
      <c r="P10" s="3"/>
      <c r="Q10" s="25">
        <f>R10/1.2</f>
        <v>598.61416666666673</v>
      </c>
      <c r="R10" s="25">
        <v>718.33699999999999</v>
      </c>
      <c r="S10" s="4" t="s">
        <v>63</v>
      </c>
      <c r="T10" s="3" t="s">
        <v>55</v>
      </c>
      <c r="U10" s="3" t="s">
        <v>62</v>
      </c>
      <c r="V10" s="43">
        <v>45672</v>
      </c>
      <c r="W10" s="43">
        <v>45688</v>
      </c>
      <c r="X10" s="3"/>
      <c r="Y10" s="3"/>
      <c r="Z10" s="3"/>
      <c r="AA10" s="3"/>
      <c r="AB10" s="3" t="s">
        <v>135</v>
      </c>
      <c r="AC10" s="3" t="s">
        <v>58</v>
      </c>
      <c r="AD10" s="44">
        <v>877</v>
      </c>
      <c r="AE10" s="44" t="s">
        <v>65</v>
      </c>
      <c r="AF10" s="44" t="s">
        <v>138</v>
      </c>
      <c r="AG10" s="45">
        <v>63000000003</v>
      </c>
      <c r="AH10" s="44" t="s">
        <v>59</v>
      </c>
      <c r="AI10" s="46">
        <v>45709</v>
      </c>
      <c r="AJ10" s="46">
        <v>45709</v>
      </c>
      <c r="AK10" s="46">
        <v>45737</v>
      </c>
      <c r="AL10" s="47">
        <v>2025</v>
      </c>
      <c r="AM10" s="44" t="s">
        <v>54</v>
      </c>
      <c r="AN10" s="44" t="s">
        <v>54</v>
      </c>
      <c r="AO10" s="44" t="s">
        <v>54</v>
      </c>
      <c r="AP10" s="44" t="s">
        <v>54</v>
      </c>
      <c r="AQ10" s="44" t="s">
        <v>54</v>
      </c>
      <c r="AR10" s="44" t="s">
        <v>54</v>
      </c>
      <c r="AS10" s="44" t="s">
        <v>54</v>
      </c>
      <c r="AT10" s="44" t="s">
        <v>54</v>
      </c>
      <c r="AU10" s="44" t="s">
        <v>54</v>
      </c>
      <c r="AV10" s="44" t="s">
        <v>54</v>
      </c>
      <c r="AW10" s="50" t="s">
        <v>155</v>
      </c>
    </row>
    <row r="11" spans="1:109" s="12" customFormat="1" ht="54.75" customHeight="1">
      <c r="A11" s="2">
        <v>7</v>
      </c>
      <c r="B11" s="3">
        <v>20</v>
      </c>
      <c r="C11" s="23" t="s">
        <v>55</v>
      </c>
      <c r="D11" s="23" t="s">
        <v>55</v>
      </c>
      <c r="E11" s="23" t="s">
        <v>133</v>
      </c>
      <c r="F11" s="2">
        <v>1</v>
      </c>
      <c r="G11" s="3" t="s">
        <v>139</v>
      </c>
      <c r="H11" s="2" t="s">
        <v>140</v>
      </c>
      <c r="I11" s="2" t="s">
        <v>141</v>
      </c>
      <c r="J11" s="24">
        <v>1</v>
      </c>
      <c r="K11" s="2"/>
      <c r="L11" s="2"/>
      <c r="M11" s="3" t="s">
        <v>56</v>
      </c>
      <c r="N11" s="3" t="s">
        <v>103</v>
      </c>
      <c r="O11" s="3"/>
      <c r="P11" s="3"/>
      <c r="Q11" s="25">
        <f>R11/1.2</f>
        <v>34</v>
      </c>
      <c r="R11" s="25">
        <v>40.799999999999997</v>
      </c>
      <c r="S11" s="4" t="s">
        <v>61</v>
      </c>
      <c r="T11" s="3" t="s">
        <v>55</v>
      </c>
      <c r="U11" s="3" t="s">
        <v>60</v>
      </c>
      <c r="V11" s="43">
        <v>45681</v>
      </c>
      <c r="W11" s="43">
        <v>45691</v>
      </c>
      <c r="X11" s="3" t="s">
        <v>54</v>
      </c>
      <c r="Y11" s="3" t="s">
        <v>54</v>
      </c>
      <c r="Z11" s="3" t="s">
        <v>54</v>
      </c>
      <c r="AA11" s="3" t="s">
        <v>54</v>
      </c>
      <c r="AB11" s="3" t="str">
        <f>G11</f>
        <v>Поставка защитных моющих средст</v>
      </c>
      <c r="AC11" s="3" t="s">
        <v>58</v>
      </c>
      <c r="AD11" s="44">
        <v>877</v>
      </c>
      <c r="AE11" s="44" t="s">
        <v>65</v>
      </c>
      <c r="AF11" s="44" t="s">
        <v>132</v>
      </c>
      <c r="AG11" s="45">
        <v>63000000003</v>
      </c>
      <c r="AH11" s="44" t="s">
        <v>59</v>
      </c>
      <c r="AI11" s="46">
        <v>45711</v>
      </c>
      <c r="AJ11" s="46">
        <v>45711</v>
      </c>
      <c r="AK11" s="46">
        <v>45730</v>
      </c>
      <c r="AL11" s="47">
        <v>2025</v>
      </c>
      <c r="AM11" s="44" t="s">
        <v>54</v>
      </c>
      <c r="AN11" s="44" t="s">
        <v>54</v>
      </c>
      <c r="AO11" s="44" t="s">
        <v>54</v>
      </c>
      <c r="AP11" s="44" t="s">
        <v>54</v>
      </c>
      <c r="AQ11" s="44" t="s">
        <v>54</v>
      </c>
      <c r="AR11" s="44" t="s">
        <v>54</v>
      </c>
      <c r="AS11" s="44" t="s">
        <v>54</v>
      </c>
      <c r="AT11" s="44" t="s">
        <v>54</v>
      </c>
      <c r="AU11" s="44" t="s">
        <v>54</v>
      </c>
      <c r="AV11" s="44" t="s">
        <v>54</v>
      </c>
      <c r="AW11" s="50" t="s">
        <v>155</v>
      </c>
    </row>
    <row r="14" spans="1:109">
      <c r="Q14" s="49">
        <f>Q11+Q10+Q9</f>
        <v>701.64716666666675</v>
      </c>
    </row>
  </sheetData>
  <mergeCells count="51"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  <mergeCell ref="AO6:AO7"/>
    <mergeCell ref="AP6:AP7"/>
    <mergeCell ref="AQ6:AQ7"/>
    <mergeCell ref="AR6:AR7"/>
    <mergeCell ref="AT6:AU6"/>
    <mergeCell ref="AS6:AS7"/>
    <mergeCell ref="AC6:AC7"/>
    <mergeCell ref="AD6:AE6"/>
    <mergeCell ref="AN6:AN7"/>
    <mergeCell ref="AG6:AH6"/>
    <mergeCell ref="AI6:AI7"/>
    <mergeCell ref="AJ6:AJ7"/>
    <mergeCell ref="AK6:AK7"/>
    <mergeCell ref="AF6:AF7"/>
    <mergeCell ref="O5:O7"/>
    <mergeCell ref="P5:P7"/>
    <mergeCell ref="Q5:Q7"/>
    <mergeCell ref="R5:R7"/>
    <mergeCell ref="AB6:AB7"/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AC10" activePane="bottomRight" state="frozen"/>
      <selection pane="topRight" activeCell="H1" sqref="H1"/>
      <selection pane="bottomLeft" activeCell="A14" sqref="A14"/>
      <selection pane="bottomRight" activeCell="BA24" sqref="BA24"/>
    </sheetView>
  </sheetViews>
  <sheetFormatPr defaultColWidth="9.140625" defaultRowHeight="12.75"/>
  <cols>
    <col min="1" max="1" width="8.5703125" style="5" customWidth="1"/>
    <col min="2" max="2" width="7.5703125" style="5" customWidth="1"/>
    <col min="3" max="3" width="23.85546875" style="5" customWidth="1"/>
    <col min="4" max="4" width="23" style="5" customWidth="1"/>
    <col min="5" max="5" width="8.42578125" style="5" customWidth="1"/>
    <col min="6" max="6" width="4.7109375" style="5" customWidth="1"/>
    <col min="7" max="7" width="59" style="7" customWidth="1"/>
    <col min="8" max="8" width="12" style="13" customWidth="1"/>
    <col min="9" max="9" width="12.5703125" style="13" customWidth="1"/>
    <col min="10" max="10" width="15.28515625" style="5" customWidth="1"/>
    <col min="11" max="11" width="8.7109375" style="5" customWidth="1"/>
    <col min="12" max="12" width="9.28515625" style="5" customWidth="1"/>
    <col min="13" max="13" width="15.42578125" style="5" customWidth="1"/>
    <col min="14" max="14" width="23.140625" style="5" customWidth="1"/>
    <col min="15" max="15" width="14.85546875" style="5" customWidth="1"/>
    <col min="16" max="16" width="18.140625" style="5" customWidth="1"/>
    <col min="17" max="17" width="13.85546875" style="55" customWidth="1"/>
    <col min="18" max="18" width="13.5703125" style="55" customWidth="1"/>
    <col min="19" max="19" width="16.42578125" style="6" customWidth="1"/>
    <col min="20" max="20" width="23.7109375" style="5" customWidth="1"/>
    <col min="21" max="21" width="16.28515625" style="5" customWidth="1"/>
    <col min="22" max="22" width="12.85546875" style="5" customWidth="1"/>
    <col min="23" max="23" width="17" style="5" customWidth="1"/>
    <col min="24" max="24" width="11.28515625" style="5" customWidth="1"/>
    <col min="25" max="25" width="18.85546875" style="5" customWidth="1"/>
    <col min="26" max="26" width="12" style="5" customWidth="1"/>
    <col min="27" max="27" width="11.28515625" style="5" customWidth="1"/>
    <col min="28" max="28" width="52.7109375" style="7" customWidth="1"/>
    <col min="29" max="29" width="20.85546875" style="5" customWidth="1"/>
    <col min="30" max="30" width="7.42578125" style="5" customWidth="1"/>
    <col min="31" max="31" width="7.85546875" style="5" customWidth="1"/>
    <col min="32" max="32" width="4.5703125" style="5" customWidth="1"/>
    <col min="33" max="33" width="19.5703125" style="5" customWidth="1"/>
    <col min="34" max="34" width="13.5703125" style="5" customWidth="1"/>
    <col min="35" max="35" width="16.5703125" style="5" customWidth="1"/>
    <col min="36" max="36" width="12.140625" style="5" customWidth="1"/>
    <col min="37" max="37" width="39.140625" style="5" bestFit="1" customWidth="1"/>
    <col min="38" max="38" width="11.5703125" style="5" customWidth="1"/>
    <col min="39" max="39" width="11.85546875" style="5" customWidth="1"/>
    <col min="40" max="47" width="12.140625" style="5" hidden="1" customWidth="1"/>
    <col min="48" max="48" width="6.28515625" style="5" hidden="1" customWidth="1"/>
    <col min="49" max="49" width="20" style="15" customWidth="1"/>
    <col min="50" max="16384" width="9.140625" style="10"/>
  </cols>
  <sheetData>
    <row r="2" spans="1:109" ht="18" customHeight="1">
      <c r="A2" s="38" t="s">
        <v>170</v>
      </c>
    </row>
    <row r="3" spans="1:109" ht="24.75" customHeight="1">
      <c r="D3" s="17"/>
      <c r="E3" s="17"/>
      <c r="F3" s="17"/>
      <c r="G3" s="17"/>
      <c r="H3" s="18"/>
      <c r="I3" s="18"/>
      <c r="N3" s="7"/>
      <c r="O3" s="7"/>
      <c r="P3" s="7"/>
      <c r="X3" s="7"/>
      <c r="Y3" s="7"/>
      <c r="Z3" s="7"/>
      <c r="AA3" s="7"/>
      <c r="AC3" s="7"/>
      <c r="AH3" s="7"/>
    </row>
    <row r="4" spans="1:109" ht="18.75" customHeight="1">
      <c r="A4" s="38" t="s">
        <v>171</v>
      </c>
      <c r="N4" s="7"/>
      <c r="O4" s="7"/>
      <c r="P4" s="7"/>
      <c r="X4" s="7"/>
      <c r="Y4" s="7"/>
      <c r="Z4" s="7"/>
      <c r="AA4" s="7"/>
      <c r="AC4" s="7"/>
      <c r="AH4" s="7"/>
    </row>
    <row r="5" spans="1:109" ht="18.75" customHeight="1">
      <c r="A5" s="38" t="s">
        <v>172</v>
      </c>
      <c r="N5" s="7"/>
      <c r="O5" s="7"/>
      <c r="P5" s="7"/>
      <c r="X5" s="7"/>
      <c r="Y5" s="7"/>
      <c r="Z5" s="7"/>
      <c r="AA5" s="7"/>
      <c r="AC5" s="7"/>
      <c r="AH5" s="7"/>
    </row>
    <row r="6" spans="1:109" ht="25.5" customHeight="1">
      <c r="A6" s="181" t="s">
        <v>27</v>
      </c>
      <c r="B6" s="183" t="s">
        <v>18</v>
      </c>
      <c r="C6" s="185" t="s">
        <v>19</v>
      </c>
      <c r="D6" s="212"/>
      <c r="E6" s="182" t="s">
        <v>31</v>
      </c>
      <c r="F6" s="182" t="s">
        <v>83</v>
      </c>
      <c r="G6" s="181" t="s">
        <v>20</v>
      </c>
      <c r="H6" s="182" t="s">
        <v>48</v>
      </c>
      <c r="I6" s="182" t="s">
        <v>84</v>
      </c>
      <c r="J6" s="182" t="s">
        <v>47</v>
      </c>
      <c r="K6" s="182" t="s">
        <v>85</v>
      </c>
      <c r="L6" s="182" t="s">
        <v>86</v>
      </c>
      <c r="M6" s="181" t="s">
        <v>36</v>
      </c>
      <c r="N6" s="181" t="s">
        <v>37</v>
      </c>
      <c r="O6" s="182" t="s">
        <v>87</v>
      </c>
      <c r="P6" s="182" t="s">
        <v>87</v>
      </c>
      <c r="Q6" s="213" t="s">
        <v>50</v>
      </c>
      <c r="R6" s="216" t="s">
        <v>49</v>
      </c>
      <c r="S6" s="181" t="s">
        <v>32</v>
      </c>
      <c r="T6" s="185" t="s">
        <v>0</v>
      </c>
      <c r="U6" s="212"/>
      <c r="V6" s="212"/>
      <c r="W6" s="186"/>
      <c r="X6" s="185" t="s">
        <v>88</v>
      </c>
      <c r="Y6" s="212"/>
      <c r="Z6" s="212"/>
      <c r="AA6" s="186"/>
      <c r="AB6" s="181" t="s">
        <v>28</v>
      </c>
      <c r="AC6" s="181"/>
      <c r="AD6" s="181"/>
      <c r="AE6" s="181"/>
      <c r="AF6" s="181"/>
      <c r="AG6" s="181"/>
      <c r="AH6" s="181"/>
      <c r="AI6" s="181"/>
      <c r="AJ6" s="181"/>
      <c r="AK6" s="181"/>
      <c r="AL6" s="181" t="s">
        <v>53</v>
      </c>
      <c r="AM6" s="181" t="s">
        <v>38</v>
      </c>
      <c r="AN6" s="176" t="s">
        <v>89</v>
      </c>
      <c r="AO6" s="177"/>
      <c r="AP6" s="177"/>
      <c r="AQ6" s="177"/>
      <c r="AR6" s="177"/>
      <c r="AS6" s="177"/>
      <c r="AT6" s="177"/>
      <c r="AU6" s="177"/>
      <c r="AV6" s="178"/>
      <c r="AW6" s="207" t="s">
        <v>34</v>
      </c>
    </row>
    <row r="7" spans="1:109" ht="36.75" customHeight="1">
      <c r="A7" s="181"/>
      <c r="B7" s="184"/>
      <c r="C7" s="181" t="s">
        <v>39</v>
      </c>
      <c r="D7" s="181" t="s">
        <v>40</v>
      </c>
      <c r="E7" s="187"/>
      <c r="F7" s="187"/>
      <c r="G7" s="181"/>
      <c r="H7" s="187"/>
      <c r="I7" s="187"/>
      <c r="J7" s="187"/>
      <c r="K7" s="187"/>
      <c r="L7" s="187"/>
      <c r="M7" s="181"/>
      <c r="N7" s="181"/>
      <c r="O7" s="187"/>
      <c r="P7" s="187"/>
      <c r="Q7" s="214"/>
      <c r="R7" s="217"/>
      <c r="S7" s="181"/>
      <c r="T7" s="181" t="s">
        <v>41</v>
      </c>
      <c r="U7" s="181" t="s">
        <v>35</v>
      </c>
      <c r="V7" s="210" t="s">
        <v>46</v>
      </c>
      <c r="W7" s="210" t="s">
        <v>45</v>
      </c>
      <c r="X7" s="181" t="s">
        <v>90</v>
      </c>
      <c r="Y7" s="181" t="s">
        <v>33</v>
      </c>
      <c r="Z7" s="182" t="s">
        <v>51</v>
      </c>
      <c r="AA7" s="179" t="s">
        <v>52</v>
      </c>
      <c r="AB7" s="181" t="s">
        <v>25</v>
      </c>
      <c r="AC7" s="181" t="s">
        <v>26</v>
      </c>
      <c r="AD7" s="181" t="s">
        <v>21</v>
      </c>
      <c r="AE7" s="181"/>
      <c r="AF7" s="181" t="s">
        <v>30</v>
      </c>
      <c r="AG7" s="181" t="s">
        <v>22</v>
      </c>
      <c r="AH7" s="181"/>
      <c r="AI7" s="197" t="s">
        <v>42</v>
      </c>
      <c r="AJ7" s="181" t="s">
        <v>43</v>
      </c>
      <c r="AK7" s="199" t="s">
        <v>44</v>
      </c>
      <c r="AL7" s="181"/>
      <c r="AM7" s="181"/>
      <c r="AN7" s="195" t="s">
        <v>91</v>
      </c>
      <c r="AO7" s="195" t="s">
        <v>92</v>
      </c>
      <c r="AP7" s="195" t="s">
        <v>93</v>
      </c>
      <c r="AQ7" s="201" t="s">
        <v>94</v>
      </c>
      <c r="AR7" s="201" t="s">
        <v>95</v>
      </c>
      <c r="AS7" s="205" t="s">
        <v>96</v>
      </c>
      <c r="AT7" s="203" t="s">
        <v>97</v>
      </c>
      <c r="AU7" s="204"/>
      <c r="AV7" s="195" t="s">
        <v>98</v>
      </c>
      <c r="AW7" s="208"/>
    </row>
    <row r="8" spans="1:109" ht="51" customHeight="1">
      <c r="A8" s="181"/>
      <c r="B8" s="184"/>
      <c r="C8" s="182"/>
      <c r="D8" s="182"/>
      <c r="E8" s="188"/>
      <c r="F8" s="188"/>
      <c r="G8" s="182"/>
      <c r="H8" s="188"/>
      <c r="I8" s="188"/>
      <c r="J8" s="188"/>
      <c r="K8" s="188"/>
      <c r="L8" s="188"/>
      <c r="M8" s="182"/>
      <c r="N8" s="182"/>
      <c r="O8" s="188"/>
      <c r="P8" s="188"/>
      <c r="Q8" s="215"/>
      <c r="R8" s="218"/>
      <c r="S8" s="182"/>
      <c r="T8" s="182"/>
      <c r="U8" s="182"/>
      <c r="V8" s="211"/>
      <c r="W8" s="211"/>
      <c r="X8" s="182"/>
      <c r="Y8" s="182"/>
      <c r="Z8" s="188"/>
      <c r="AA8" s="180"/>
      <c r="AB8" s="182"/>
      <c r="AC8" s="182"/>
      <c r="AD8" s="51" t="s">
        <v>29</v>
      </c>
      <c r="AE8" s="51" t="s">
        <v>24</v>
      </c>
      <c r="AF8" s="182"/>
      <c r="AG8" s="51" t="s">
        <v>23</v>
      </c>
      <c r="AH8" s="51" t="s">
        <v>24</v>
      </c>
      <c r="AI8" s="198"/>
      <c r="AJ8" s="182"/>
      <c r="AK8" s="200"/>
      <c r="AL8" s="182"/>
      <c r="AM8" s="182"/>
      <c r="AN8" s="196"/>
      <c r="AO8" s="196"/>
      <c r="AP8" s="196"/>
      <c r="AQ8" s="202"/>
      <c r="AR8" s="202"/>
      <c r="AS8" s="206"/>
      <c r="AT8" s="19" t="s">
        <v>99</v>
      </c>
      <c r="AU8" s="19" t="s">
        <v>100</v>
      </c>
      <c r="AV8" s="196"/>
      <c r="AW8" s="209"/>
    </row>
    <row r="9" spans="1:109">
      <c r="A9" s="20">
        <v>1</v>
      </c>
      <c r="B9" s="21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51">
        <v>8</v>
      </c>
      <c r="I9" s="51">
        <v>9</v>
      </c>
      <c r="J9" s="22">
        <v>10</v>
      </c>
      <c r="K9" s="22">
        <v>11</v>
      </c>
      <c r="L9" s="22">
        <v>12</v>
      </c>
      <c r="M9" s="22">
        <v>13</v>
      </c>
      <c r="N9" s="22">
        <v>14</v>
      </c>
      <c r="O9" s="22">
        <v>15</v>
      </c>
      <c r="P9" s="22">
        <v>16</v>
      </c>
      <c r="Q9" s="56">
        <v>17</v>
      </c>
      <c r="R9" s="56">
        <v>18</v>
      </c>
      <c r="S9" s="22">
        <v>19</v>
      </c>
      <c r="T9" s="22">
        <v>20</v>
      </c>
      <c r="U9" s="22">
        <v>21</v>
      </c>
      <c r="V9" s="22">
        <v>22</v>
      </c>
      <c r="W9" s="22">
        <v>23</v>
      </c>
      <c r="X9" s="22">
        <v>24</v>
      </c>
      <c r="Y9" s="22">
        <v>25</v>
      </c>
      <c r="Z9" s="22">
        <v>26</v>
      </c>
      <c r="AA9" s="22">
        <v>27</v>
      </c>
      <c r="AB9" s="22">
        <v>28</v>
      </c>
      <c r="AC9" s="22">
        <v>29</v>
      </c>
      <c r="AD9" s="22">
        <v>30</v>
      </c>
      <c r="AE9" s="22">
        <v>31</v>
      </c>
      <c r="AF9" s="22">
        <v>32</v>
      </c>
      <c r="AG9" s="22">
        <v>33</v>
      </c>
      <c r="AH9" s="22">
        <v>34</v>
      </c>
      <c r="AI9" s="22">
        <v>35</v>
      </c>
      <c r="AJ9" s="22">
        <v>36</v>
      </c>
      <c r="AK9" s="22">
        <v>37</v>
      </c>
      <c r="AL9" s="22">
        <v>38</v>
      </c>
      <c r="AM9" s="22">
        <v>39</v>
      </c>
      <c r="AN9" s="22">
        <v>40</v>
      </c>
      <c r="AO9" s="22">
        <v>41</v>
      </c>
      <c r="AP9" s="22">
        <v>42</v>
      </c>
      <c r="AQ9" s="22">
        <v>43</v>
      </c>
      <c r="AR9" s="22">
        <v>44</v>
      </c>
      <c r="AS9" s="22">
        <v>45</v>
      </c>
      <c r="AT9" s="22">
        <v>46</v>
      </c>
      <c r="AU9" s="22">
        <v>47</v>
      </c>
      <c r="AV9" s="22">
        <v>48</v>
      </c>
      <c r="AW9" s="53">
        <v>49</v>
      </c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</row>
    <row r="10" spans="1:109" s="62" customFormat="1" ht="15">
      <c r="A10" s="57" t="s">
        <v>101</v>
      </c>
      <c r="B10" s="58"/>
      <c r="C10" s="58"/>
      <c r="D10" s="58"/>
      <c r="E10" s="58"/>
      <c r="F10" s="58"/>
      <c r="G10" s="58"/>
      <c r="H10" s="59"/>
      <c r="I10" s="59"/>
      <c r="J10" s="58"/>
      <c r="K10" s="58"/>
      <c r="L10" s="58"/>
      <c r="M10" s="58"/>
      <c r="N10" s="58"/>
      <c r="O10" s="58"/>
      <c r="P10" s="58"/>
      <c r="Q10" s="60"/>
      <c r="R10" s="60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61"/>
    </row>
    <row r="11" spans="1:109" s="70" customFormat="1" ht="14.25" customHeight="1">
      <c r="A11" s="63"/>
      <c r="B11" s="64"/>
      <c r="C11" s="63"/>
      <c r="D11" s="65"/>
      <c r="E11" s="63"/>
      <c r="F11" s="65"/>
      <c r="G11" s="63"/>
      <c r="H11" s="66"/>
      <c r="I11" s="66"/>
      <c r="J11" s="63"/>
      <c r="K11" s="63"/>
      <c r="L11" s="63"/>
      <c r="M11" s="63"/>
      <c r="N11" s="63"/>
      <c r="O11" s="63"/>
      <c r="P11" s="63"/>
      <c r="Q11" s="67"/>
      <c r="R11" s="67"/>
      <c r="S11" s="66"/>
      <c r="T11" s="63"/>
      <c r="U11" s="63"/>
      <c r="V11" s="68"/>
      <c r="W11" s="68"/>
      <c r="X11" s="63"/>
      <c r="Y11" s="63"/>
      <c r="Z11" s="63"/>
      <c r="AA11" s="63"/>
      <c r="AB11" s="63"/>
      <c r="AC11" s="63"/>
      <c r="AD11" s="65"/>
      <c r="AE11" s="65"/>
      <c r="AF11" s="63"/>
      <c r="AG11" s="65"/>
      <c r="AH11" s="63"/>
      <c r="AI11" s="68"/>
      <c r="AJ11" s="68"/>
      <c r="AK11" s="68"/>
      <c r="AL11" s="63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9"/>
    </row>
    <row r="12" spans="1:109" s="73" customFormat="1" ht="15" customHeight="1">
      <c r="A12" s="57" t="s">
        <v>102</v>
      </c>
      <c r="B12" s="27"/>
      <c r="C12" s="27"/>
      <c r="D12" s="27"/>
      <c r="E12" s="27"/>
      <c r="F12" s="27"/>
      <c r="G12" s="28"/>
      <c r="H12" s="29"/>
      <c r="I12" s="29"/>
      <c r="J12" s="27"/>
      <c r="K12" s="27"/>
      <c r="L12" s="27"/>
      <c r="M12" s="27"/>
      <c r="N12" s="27"/>
      <c r="O12" s="27"/>
      <c r="P12" s="27"/>
      <c r="Q12" s="71"/>
      <c r="R12" s="71"/>
      <c r="S12" s="30"/>
      <c r="T12" s="27"/>
      <c r="U12" s="27"/>
      <c r="V12" s="27"/>
      <c r="W12" s="27"/>
      <c r="X12" s="27"/>
      <c r="Y12" s="27"/>
      <c r="Z12" s="27"/>
      <c r="AA12" s="27"/>
      <c r="AB12" s="28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72"/>
    </row>
    <row r="13" spans="1:109" s="11" customFormat="1" ht="46.5" customHeight="1">
      <c r="A13" s="2">
        <v>2</v>
      </c>
      <c r="B13" s="3">
        <v>1</v>
      </c>
      <c r="C13" s="23" t="s">
        <v>55</v>
      </c>
      <c r="D13" s="23" t="s">
        <v>55</v>
      </c>
      <c r="E13" s="23" t="s">
        <v>108</v>
      </c>
      <c r="F13" s="2">
        <v>1</v>
      </c>
      <c r="G13" s="3" t="s">
        <v>77</v>
      </c>
      <c r="H13" s="8" t="s">
        <v>110</v>
      </c>
      <c r="I13" s="8" t="s">
        <v>112</v>
      </c>
      <c r="J13" s="24">
        <v>2</v>
      </c>
      <c r="K13" s="2"/>
      <c r="L13" s="2"/>
      <c r="M13" s="3" t="s">
        <v>115</v>
      </c>
      <c r="N13" s="3" t="s">
        <v>81</v>
      </c>
      <c r="O13" s="3"/>
      <c r="P13" s="3"/>
      <c r="Q13" s="74">
        <f t="shared" ref="Q13:Q16" si="0">R13/1.2</f>
        <v>22829.404491666668</v>
      </c>
      <c r="R13" s="74">
        <v>27395.285390000001</v>
      </c>
      <c r="S13" s="3" t="s">
        <v>82</v>
      </c>
      <c r="T13" s="3" t="s">
        <v>55</v>
      </c>
      <c r="U13" s="3" t="s">
        <v>62</v>
      </c>
      <c r="V13" s="43">
        <v>45691</v>
      </c>
      <c r="W13" s="43">
        <v>45708</v>
      </c>
      <c r="X13" s="3" t="s">
        <v>54</v>
      </c>
      <c r="Y13" s="3" t="s">
        <v>54</v>
      </c>
      <c r="Z13" s="3" t="s">
        <v>54</v>
      </c>
      <c r="AA13" s="3" t="s">
        <v>54</v>
      </c>
      <c r="AB13" s="3" t="s">
        <v>77</v>
      </c>
      <c r="AC13" s="3" t="s">
        <v>58</v>
      </c>
      <c r="AD13" s="44">
        <v>796</v>
      </c>
      <c r="AE13" s="44" t="s">
        <v>64</v>
      </c>
      <c r="AF13" s="44">
        <v>1</v>
      </c>
      <c r="AG13" s="45">
        <v>63000000004</v>
      </c>
      <c r="AH13" s="44" t="s">
        <v>59</v>
      </c>
      <c r="AI13" s="46">
        <v>45726</v>
      </c>
      <c r="AJ13" s="46">
        <v>45726</v>
      </c>
      <c r="AK13" s="46">
        <v>45930</v>
      </c>
      <c r="AL13" s="47">
        <v>2025</v>
      </c>
      <c r="AM13" s="44" t="s">
        <v>54</v>
      </c>
      <c r="AN13" s="44" t="s">
        <v>54</v>
      </c>
      <c r="AO13" s="44" t="s">
        <v>54</v>
      </c>
      <c r="AP13" s="44" t="s">
        <v>54</v>
      </c>
      <c r="AQ13" s="44" t="s">
        <v>54</v>
      </c>
      <c r="AR13" s="44" t="s">
        <v>54</v>
      </c>
      <c r="AS13" s="44" t="s">
        <v>54</v>
      </c>
      <c r="AT13" s="44" t="s">
        <v>54</v>
      </c>
      <c r="AU13" s="44" t="s">
        <v>54</v>
      </c>
      <c r="AV13" s="44" t="s">
        <v>54</v>
      </c>
      <c r="AW13" s="44" t="s">
        <v>54</v>
      </c>
    </row>
    <row r="14" spans="1:109" s="11" customFormat="1" ht="51" customHeight="1">
      <c r="A14" s="2">
        <v>2</v>
      </c>
      <c r="B14" s="3">
        <v>2</v>
      </c>
      <c r="C14" s="23" t="s">
        <v>55</v>
      </c>
      <c r="D14" s="23" t="s">
        <v>55</v>
      </c>
      <c r="E14" s="23" t="s">
        <v>108</v>
      </c>
      <c r="F14" s="2">
        <v>1</v>
      </c>
      <c r="G14" s="3" t="s">
        <v>78</v>
      </c>
      <c r="H14" s="8" t="s">
        <v>110</v>
      </c>
      <c r="I14" s="8" t="s">
        <v>112</v>
      </c>
      <c r="J14" s="24">
        <v>2</v>
      </c>
      <c r="K14" s="2"/>
      <c r="L14" s="2"/>
      <c r="M14" s="3" t="s">
        <v>115</v>
      </c>
      <c r="N14" s="3" t="s">
        <v>81</v>
      </c>
      <c r="O14" s="3"/>
      <c r="P14" s="3"/>
      <c r="Q14" s="74">
        <f t="shared" si="0"/>
        <v>11012.971158333334</v>
      </c>
      <c r="R14" s="74">
        <v>13215.56539</v>
      </c>
      <c r="S14" s="4" t="s">
        <v>82</v>
      </c>
      <c r="T14" s="3" t="s">
        <v>55</v>
      </c>
      <c r="U14" s="3" t="s">
        <v>62</v>
      </c>
      <c r="V14" s="43">
        <v>45691</v>
      </c>
      <c r="W14" s="43">
        <v>45708</v>
      </c>
      <c r="X14" s="3" t="s">
        <v>54</v>
      </c>
      <c r="Y14" s="3" t="s">
        <v>54</v>
      </c>
      <c r="Z14" s="3" t="s">
        <v>54</v>
      </c>
      <c r="AA14" s="3" t="s">
        <v>54</v>
      </c>
      <c r="AB14" s="3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3" t="s">
        <v>58</v>
      </c>
      <c r="AD14" s="44">
        <v>796</v>
      </c>
      <c r="AE14" s="44" t="s">
        <v>64</v>
      </c>
      <c r="AF14" s="44">
        <v>1</v>
      </c>
      <c r="AG14" s="45">
        <v>63000000005</v>
      </c>
      <c r="AH14" s="44" t="s">
        <v>59</v>
      </c>
      <c r="AI14" s="46">
        <v>45726</v>
      </c>
      <c r="AJ14" s="46">
        <v>45726</v>
      </c>
      <c r="AK14" s="46">
        <v>45930</v>
      </c>
      <c r="AL14" s="47">
        <v>2025</v>
      </c>
      <c r="AM14" s="44" t="s">
        <v>54</v>
      </c>
      <c r="AN14" s="44" t="s">
        <v>54</v>
      </c>
      <c r="AO14" s="44" t="s">
        <v>54</v>
      </c>
      <c r="AP14" s="44" t="s">
        <v>54</v>
      </c>
      <c r="AQ14" s="44" t="s">
        <v>54</v>
      </c>
      <c r="AR14" s="44" t="s">
        <v>54</v>
      </c>
      <c r="AS14" s="44" t="s">
        <v>54</v>
      </c>
      <c r="AT14" s="44" t="s">
        <v>54</v>
      </c>
      <c r="AU14" s="44" t="s">
        <v>54</v>
      </c>
      <c r="AV14" s="44" t="s">
        <v>54</v>
      </c>
      <c r="AW14" s="44" t="s">
        <v>54</v>
      </c>
    </row>
    <row r="15" spans="1:109" s="11" customFormat="1" ht="55.5" customHeight="1">
      <c r="A15" s="2">
        <v>2</v>
      </c>
      <c r="B15" s="3">
        <v>3</v>
      </c>
      <c r="C15" s="23" t="s">
        <v>55</v>
      </c>
      <c r="D15" s="23" t="s">
        <v>55</v>
      </c>
      <c r="E15" s="23" t="s">
        <v>108</v>
      </c>
      <c r="F15" s="2">
        <v>1</v>
      </c>
      <c r="G15" s="3" t="s">
        <v>79</v>
      </c>
      <c r="H15" s="8" t="s">
        <v>110</v>
      </c>
      <c r="I15" s="8" t="s">
        <v>109</v>
      </c>
      <c r="J15" s="24">
        <v>1</v>
      </c>
      <c r="K15" s="2"/>
      <c r="L15" s="2"/>
      <c r="M15" s="3" t="s">
        <v>115</v>
      </c>
      <c r="N15" s="3" t="s">
        <v>81</v>
      </c>
      <c r="O15" s="3"/>
      <c r="P15" s="3"/>
      <c r="Q15" s="74">
        <f t="shared" si="0"/>
        <v>6362.4590333333335</v>
      </c>
      <c r="R15" s="74">
        <v>7634.9508400000004</v>
      </c>
      <c r="S15" s="4" t="s">
        <v>63</v>
      </c>
      <c r="T15" s="3" t="s">
        <v>55</v>
      </c>
      <c r="U15" s="3" t="s">
        <v>62</v>
      </c>
      <c r="V15" s="43">
        <v>45691</v>
      </c>
      <c r="W15" s="43">
        <v>45708</v>
      </c>
      <c r="X15" s="3" t="s">
        <v>54</v>
      </c>
      <c r="Y15" s="3" t="s">
        <v>54</v>
      </c>
      <c r="Z15" s="3" t="s">
        <v>54</v>
      </c>
      <c r="AA15" s="3" t="s">
        <v>54</v>
      </c>
      <c r="AB15" s="3" t="str">
        <f>G15</f>
        <v>Реконструкция ВЛ-6 кВ Ф-614 РП 6 кВ № 1 в части замены ж/б опор на новые, провода АС на СИП 3 (0,7 км). СМР.</v>
      </c>
      <c r="AC15" s="3" t="s">
        <v>58</v>
      </c>
      <c r="AD15" s="44">
        <v>796</v>
      </c>
      <c r="AE15" s="44" t="s">
        <v>64</v>
      </c>
      <c r="AF15" s="44">
        <v>1</v>
      </c>
      <c r="AG15" s="45">
        <v>63000000006</v>
      </c>
      <c r="AH15" s="44" t="s">
        <v>59</v>
      </c>
      <c r="AI15" s="46">
        <v>45726</v>
      </c>
      <c r="AJ15" s="46">
        <v>45726</v>
      </c>
      <c r="AK15" s="46">
        <v>45930</v>
      </c>
      <c r="AL15" s="47">
        <v>2025</v>
      </c>
      <c r="AM15" s="44" t="s">
        <v>54</v>
      </c>
      <c r="AN15" s="44" t="s">
        <v>54</v>
      </c>
      <c r="AO15" s="44" t="s">
        <v>54</v>
      </c>
      <c r="AP15" s="44" t="s">
        <v>54</v>
      </c>
      <c r="AQ15" s="44" t="s">
        <v>54</v>
      </c>
      <c r="AR15" s="44" t="s">
        <v>54</v>
      </c>
      <c r="AS15" s="44" t="s">
        <v>54</v>
      </c>
      <c r="AT15" s="44" t="s">
        <v>54</v>
      </c>
      <c r="AU15" s="44" t="s">
        <v>54</v>
      </c>
      <c r="AV15" s="44" t="s">
        <v>54</v>
      </c>
      <c r="AW15" s="44" t="s">
        <v>54</v>
      </c>
    </row>
    <row r="16" spans="1:109" s="11" customFormat="1" ht="51.75" customHeight="1">
      <c r="A16" s="2">
        <v>2</v>
      </c>
      <c r="B16" s="3">
        <v>4</v>
      </c>
      <c r="C16" s="23" t="s">
        <v>55</v>
      </c>
      <c r="D16" s="23" t="s">
        <v>55</v>
      </c>
      <c r="E16" s="23" t="s">
        <v>108</v>
      </c>
      <c r="F16" s="2">
        <v>1</v>
      </c>
      <c r="G16" s="3" t="s">
        <v>80</v>
      </c>
      <c r="H16" s="8" t="s">
        <v>110</v>
      </c>
      <c r="I16" s="8" t="s">
        <v>109</v>
      </c>
      <c r="J16" s="24">
        <v>1</v>
      </c>
      <c r="K16" s="2"/>
      <c r="L16" s="2"/>
      <c r="M16" s="3" t="s">
        <v>115</v>
      </c>
      <c r="N16" s="3" t="s">
        <v>81</v>
      </c>
      <c r="O16" s="3"/>
      <c r="P16" s="3"/>
      <c r="Q16" s="74">
        <f t="shared" si="0"/>
        <v>2822.2691750000004</v>
      </c>
      <c r="R16" s="74">
        <v>3386.7230100000002</v>
      </c>
      <c r="S16" s="4" t="s">
        <v>63</v>
      </c>
      <c r="T16" s="3" t="s">
        <v>55</v>
      </c>
      <c r="U16" s="3" t="s">
        <v>62</v>
      </c>
      <c r="V16" s="43">
        <v>45691</v>
      </c>
      <c r="W16" s="43">
        <v>45708</v>
      </c>
      <c r="X16" s="3" t="s">
        <v>54</v>
      </c>
      <c r="Y16" s="3" t="s">
        <v>54</v>
      </c>
      <c r="Z16" s="3" t="s">
        <v>54</v>
      </c>
      <c r="AA16" s="3" t="s">
        <v>54</v>
      </c>
      <c r="AB16" s="26" t="str">
        <f>G16</f>
        <v>Реконструкция ВЛ-6 кВ Ф-615 РП 6 кВ № 1 в части замены ж/б опор на новые, провода АС на СИП 3 (0,45 км). СМР.</v>
      </c>
      <c r="AC16" s="3" t="s">
        <v>58</v>
      </c>
      <c r="AD16" s="44">
        <v>796</v>
      </c>
      <c r="AE16" s="44" t="s">
        <v>64</v>
      </c>
      <c r="AF16" s="44">
        <v>1</v>
      </c>
      <c r="AG16" s="45">
        <v>63000000007</v>
      </c>
      <c r="AH16" s="44" t="s">
        <v>59</v>
      </c>
      <c r="AI16" s="46">
        <v>45726</v>
      </c>
      <c r="AJ16" s="46">
        <v>45726</v>
      </c>
      <c r="AK16" s="46">
        <v>45930</v>
      </c>
      <c r="AL16" s="47">
        <v>2025</v>
      </c>
      <c r="AM16" s="44" t="s">
        <v>54</v>
      </c>
      <c r="AN16" s="44" t="s">
        <v>54</v>
      </c>
      <c r="AO16" s="44" t="s">
        <v>54</v>
      </c>
      <c r="AP16" s="44" t="s">
        <v>54</v>
      </c>
      <c r="AQ16" s="44" t="s">
        <v>54</v>
      </c>
      <c r="AR16" s="44" t="s">
        <v>54</v>
      </c>
      <c r="AS16" s="44" t="s">
        <v>54</v>
      </c>
      <c r="AT16" s="44" t="s">
        <v>54</v>
      </c>
      <c r="AU16" s="44" t="s">
        <v>54</v>
      </c>
      <c r="AV16" s="44" t="s">
        <v>54</v>
      </c>
      <c r="AW16" s="44" t="s">
        <v>54</v>
      </c>
    </row>
    <row r="17" spans="1:49" s="73" customFormat="1">
      <c r="A17" s="57" t="s">
        <v>104</v>
      </c>
      <c r="B17" s="75"/>
      <c r="C17" s="75"/>
      <c r="D17" s="75"/>
      <c r="E17" s="75"/>
      <c r="F17" s="75"/>
      <c r="G17" s="76"/>
      <c r="H17" s="77"/>
      <c r="I17" s="77"/>
      <c r="J17" s="75"/>
      <c r="K17" s="75"/>
      <c r="L17" s="75"/>
      <c r="M17" s="75"/>
      <c r="N17" s="75"/>
      <c r="O17" s="75"/>
      <c r="P17" s="75"/>
      <c r="Q17" s="78"/>
      <c r="R17" s="78"/>
      <c r="S17" s="77"/>
      <c r="T17" s="75"/>
      <c r="U17" s="75"/>
      <c r="V17" s="75"/>
      <c r="W17" s="79"/>
      <c r="X17" s="75"/>
      <c r="Y17" s="75"/>
      <c r="Z17" s="75"/>
      <c r="AA17" s="75"/>
      <c r="AB17" s="76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80"/>
    </row>
    <row r="18" spans="1:49" s="70" customFormat="1" ht="14.25" customHeight="1">
      <c r="A18" s="63"/>
      <c r="B18" s="64"/>
      <c r="C18" s="63"/>
      <c r="D18" s="65"/>
      <c r="E18" s="63"/>
      <c r="F18" s="65"/>
      <c r="G18" s="63"/>
      <c r="H18" s="66"/>
      <c r="I18" s="66"/>
      <c r="J18" s="63"/>
      <c r="K18" s="63"/>
      <c r="L18" s="63"/>
      <c r="M18" s="63"/>
      <c r="N18" s="63"/>
      <c r="O18" s="63"/>
      <c r="P18" s="63"/>
      <c r="Q18" s="67"/>
      <c r="R18" s="67"/>
      <c r="S18" s="66"/>
      <c r="T18" s="63"/>
      <c r="U18" s="63"/>
      <c r="V18" s="68"/>
      <c r="W18" s="68"/>
      <c r="X18" s="63"/>
      <c r="Y18" s="63"/>
      <c r="Z18" s="63"/>
      <c r="AA18" s="63"/>
      <c r="AB18" s="63"/>
      <c r="AC18" s="63"/>
      <c r="AD18" s="65"/>
      <c r="AE18" s="65"/>
      <c r="AF18" s="63"/>
      <c r="AG18" s="65"/>
      <c r="AH18" s="63"/>
      <c r="AI18" s="68"/>
      <c r="AJ18" s="68"/>
      <c r="AK18" s="68"/>
      <c r="AL18" s="63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9"/>
    </row>
    <row r="19" spans="1:49" s="88" customFormat="1" ht="18" customHeight="1">
      <c r="A19" s="57" t="s">
        <v>105</v>
      </c>
      <c r="B19" s="81"/>
      <c r="C19" s="82"/>
      <c r="D19" s="31"/>
      <c r="E19" s="31"/>
      <c r="F19" s="31"/>
      <c r="G19" s="82"/>
      <c r="H19" s="83"/>
      <c r="I19" s="83"/>
      <c r="J19" s="31"/>
      <c r="K19" s="31"/>
      <c r="L19" s="31"/>
      <c r="M19" s="31"/>
      <c r="N19" s="82"/>
      <c r="O19" s="82"/>
      <c r="P19" s="82"/>
      <c r="Q19" s="78"/>
      <c r="R19" s="78"/>
      <c r="S19" s="83"/>
      <c r="T19" s="31"/>
      <c r="U19" s="31"/>
      <c r="V19" s="79"/>
      <c r="W19" s="79"/>
      <c r="X19" s="82"/>
      <c r="Y19" s="82"/>
      <c r="Z19" s="82"/>
      <c r="AA19" s="82"/>
      <c r="AB19" s="84"/>
      <c r="AC19" s="82"/>
      <c r="AD19" s="31"/>
      <c r="AE19" s="31"/>
      <c r="AF19" s="82"/>
      <c r="AG19" s="31"/>
      <c r="AH19" s="82"/>
      <c r="AI19" s="85"/>
      <c r="AJ19" s="85"/>
      <c r="AK19" s="85"/>
      <c r="AL19" s="82"/>
      <c r="AM19" s="82"/>
      <c r="AN19" s="86"/>
      <c r="AO19" s="86"/>
      <c r="AP19" s="86"/>
      <c r="AQ19" s="86"/>
      <c r="AR19" s="86"/>
      <c r="AS19" s="86"/>
      <c r="AT19" s="86"/>
      <c r="AU19" s="86"/>
      <c r="AV19" s="86"/>
      <c r="AW19" s="87"/>
    </row>
    <row r="20" spans="1:49" ht="40.5" customHeight="1">
      <c r="A20" s="2">
        <v>4</v>
      </c>
      <c r="B20" s="3">
        <v>5</v>
      </c>
      <c r="C20" s="23" t="s">
        <v>55</v>
      </c>
      <c r="D20" s="23" t="s">
        <v>55</v>
      </c>
      <c r="E20" s="23" t="s">
        <v>70</v>
      </c>
      <c r="F20" s="2">
        <v>1</v>
      </c>
      <c r="G20" s="3" t="s">
        <v>113</v>
      </c>
      <c r="H20" s="2" t="s">
        <v>76</v>
      </c>
      <c r="I20" s="2" t="s">
        <v>75</v>
      </c>
      <c r="J20" s="24">
        <v>1</v>
      </c>
      <c r="K20" s="2"/>
      <c r="L20" s="2"/>
      <c r="M20" s="3" t="s">
        <v>56</v>
      </c>
      <c r="N20" s="3" t="s">
        <v>103</v>
      </c>
      <c r="O20" s="3"/>
      <c r="P20" s="3"/>
      <c r="Q20" s="74">
        <f>R20/1.2</f>
        <v>131.75</v>
      </c>
      <c r="R20" s="74">
        <v>158.1</v>
      </c>
      <c r="S20" s="4" t="s">
        <v>63</v>
      </c>
      <c r="T20" s="3" t="s">
        <v>55</v>
      </c>
      <c r="U20" s="3" t="s">
        <v>62</v>
      </c>
      <c r="V20" s="43">
        <v>45672</v>
      </c>
      <c r="W20" s="43">
        <v>45688</v>
      </c>
      <c r="X20" s="3" t="s">
        <v>54</v>
      </c>
      <c r="Y20" s="3" t="s">
        <v>54</v>
      </c>
      <c r="Z20" s="3" t="s">
        <v>54</v>
      </c>
      <c r="AA20" s="3" t="s">
        <v>54</v>
      </c>
      <c r="AB20" s="3" t="s">
        <v>111</v>
      </c>
      <c r="AC20" s="3" t="s">
        <v>58</v>
      </c>
      <c r="AD20" s="44">
        <v>796</v>
      </c>
      <c r="AE20" s="44" t="s">
        <v>64</v>
      </c>
      <c r="AF20" s="44">
        <v>1</v>
      </c>
      <c r="AG20" s="45">
        <v>63000000003</v>
      </c>
      <c r="AH20" s="44" t="s">
        <v>59</v>
      </c>
      <c r="AI20" s="46">
        <v>45709</v>
      </c>
      <c r="AJ20" s="46">
        <v>45709</v>
      </c>
      <c r="AK20" s="46">
        <v>45737</v>
      </c>
      <c r="AL20" s="47">
        <v>2025</v>
      </c>
      <c r="AM20" s="44" t="s">
        <v>54</v>
      </c>
      <c r="AN20" s="44" t="s">
        <v>54</v>
      </c>
      <c r="AO20" s="44" t="s">
        <v>54</v>
      </c>
      <c r="AP20" s="44" t="s">
        <v>54</v>
      </c>
      <c r="AQ20" s="44" t="s">
        <v>54</v>
      </c>
      <c r="AR20" s="44" t="s">
        <v>54</v>
      </c>
      <c r="AS20" s="44" t="s">
        <v>54</v>
      </c>
      <c r="AT20" s="44" t="s">
        <v>54</v>
      </c>
      <c r="AU20" s="44" t="s">
        <v>54</v>
      </c>
      <c r="AV20" s="44" t="s">
        <v>54</v>
      </c>
      <c r="AW20" s="44" t="s">
        <v>54</v>
      </c>
    </row>
    <row r="21" spans="1:49" s="11" customFormat="1" ht="48" customHeight="1">
      <c r="A21" s="2">
        <v>4</v>
      </c>
      <c r="B21" s="3">
        <v>6</v>
      </c>
      <c r="C21" s="23" t="s">
        <v>55</v>
      </c>
      <c r="D21" s="23" t="s">
        <v>55</v>
      </c>
      <c r="E21" s="23" t="s">
        <v>70</v>
      </c>
      <c r="F21" s="2">
        <v>1</v>
      </c>
      <c r="G21" s="3" t="s">
        <v>173</v>
      </c>
      <c r="H21" s="2" t="s">
        <v>76</v>
      </c>
      <c r="I21" s="2" t="s">
        <v>114</v>
      </c>
      <c r="J21" s="24">
        <v>1</v>
      </c>
      <c r="K21" s="2"/>
      <c r="L21" s="2"/>
      <c r="M21" s="3" t="s">
        <v>56</v>
      </c>
      <c r="N21" s="3" t="s">
        <v>103</v>
      </c>
      <c r="O21" s="3"/>
      <c r="P21" s="3"/>
      <c r="Q21" s="74">
        <f>R21/1.2</f>
        <v>403.33333333333337</v>
      </c>
      <c r="R21" s="74">
        <v>484</v>
      </c>
      <c r="S21" s="4" t="s">
        <v>63</v>
      </c>
      <c r="T21" s="3" t="s">
        <v>55</v>
      </c>
      <c r="U21" s="3" t="s">
        <v>62</v>
      </c>
      <c r="V21" s="43">
        <v>45709</v>
      </c>
      <c r="W21" s="43">
        <v>45723</v>
      </c>
      <c r="X21" s="3" t="s">
        <v>54</v>
      </c>
      <c r="Y21" s="3" t="s">
        <v>54</v>
      </c>
      <c r="Z21" s="3" t="s">
        <v>54</v>
      </c>
      <c r="AA21" s="3" t="s">
        <v>54</v>
      </c>
      <c r="AB21" s="3" t="str">
        <f>G21</f>
        <v>Поставка МФУ</v>
      </c>
      <c r="AC21" s="3" t="s">
        <v>58</v>
      </c>
      <c r="AD21" s="44">
        <v>796</v>
      </c>
      <c r="AE21" s="44" t="s">
        <v>64</v>
      </c>
      <c r="AF21" s="44">
        <v>2</v>
      </c>
      <c r="AG21" s="45">
        <v>63000000003</v>
      </c>
      <c r="AH21" s="44" t="s">
        <v>59</v>
      </c>
      <c r="AI21" s="46">
        <v>45744</v>
      </c>
      <c r="AJ21" s="46">
        <v>45744</v>
      </c>
      <c r="AK21" s="46">
        <v>45775</v>
      </c>
      <c r="AL21" s="47">
        <v>2025</v>
      </c>
      <c r="AM21" s="44" t="s">
        <v>54</v>
      </c>
      <c r="AN21" s="44" t="s">
        <v>54</v>
      </c>
      <c r="AO21" s="44" t="s">
        <v>54</v>
      </c>
      <c r="AP21" s="44" t="s">
        <v>54</v>
      </c>
      <c r="AQ21" s="44" t="s">
        <v>54</v>
      </c>
      <c r="AR21" s="44" t="s">
        <v>54</v>
      </c>
      <c r="AS21" s="44" t="s">
        <v>54</v>
      </c>
      <c r="AT21" s="44" t="s">
        <v>54</v>
      </c>
      <c r="AU21" s="44" t="s">
        <v>54</v>
      </c>
      <c r="AV21" s="44" t="s">
        <v>54</v>
      </c>
      <c r="AW21" s="44" t="s">
        <v>54</v>
      </c>
    </row>
    <row r="22" spans="1:49" s="88" customFormat="1" ht="17.25" customHeight="1">
      <c r="A22" s="32" t="s">
        <v>106</v>
      </c>
      <c r="B22" s="33"/>
      <c r="C22" s="34"/>
      <c r="D22" s="33"/>
      <c r="E22" s="33"/>
      <c r="F22" s="33"/>
      <c r="G22" s="34"/>
      <c r="H22" s="35"/>
      <c r="I22" s="35"/>
      <c r="J22" s="33"/>
      <c r="K22" s="33"/>
      <c r="L22" s="33"/>
      <c r="M22" s="33"/>
      <c r="N22" s="34"/>
      <c r="O22" s="34"/>
      <c r="P22" s="34"/>
      <c r="Q22" s="71"/>
      <c r="R22" s="71"/>
      <c r="S22" s="35"/>
      <c r="T22" s="33"/>
      <c r="U22" s="33"/>
      <c r="V22" s="36"/>
      <c r="W22" s="36"/>
      <c r="X22" s="34"/>
      <c r="Y22" s="34"/>
      <c r="Z22" s="34"/>
      <c r="AA22" s="34"/>
      <c r="AB22" s="34"/>
      <c r="AC22" s="34"/>
      <c r="AD22" s="33"/>
      <c r="AE22" s="33"/>
      <c r="AF22" s="33"/>
      <c r="AG22" s="33"/>
      <c r="AH22" s="34"/>
      <c r="AI22" s="33"/>
      <c r="AJ22" s="36"/>
      <c r="AK22" s="33"/>
      <c r="AL22" s="33"/>
      <c r="AM22" s="33"/>
      <c r="AN22" s="31"/>
      <c r="AO22" s="31"/>
      <c r="AP22" s="31"/>
      <c r="AQ22" s="31"/>
      <c r="AR22" s="31"/>
      <c r="AS22" s="31"/>
      <c r="AT22" s="31"/>
      <c r="AU22" s="31"/>
      <c r="AV22" s="31"/>
      <c r="AW22" s="37"/>
    </row>
    <row r="23" spans="1:49" s="11" customFormat="1" ht="45.75" customHeight="1">
      <c r="A23" s="2">
        <v>7</v>
      </c>
      <c r="B23" s="3">
        <v>7</v>
      </c>
      <c r="C23" s="23" t="s">
        <v>55</v>
      </c>
      <c r="D23" s="23" t="s">
        <v>55</v>
      </c>
      <c r="E23" s="24" t="s">
        <v>174</v>
      </c>
      <c r="F23" s="2" t="s">
        <v>175</v>
      </c>
      <c r="G23" s="3" t="s">
        <v>176</v>
      </c>
      <c r="H23" s="2" t="s">
        <v>177</v>
      </c>
      <c r="I23" s="2" t="s">
        <v>178</v>
      </c>
      <c r="J23" s="24">
        <v>1</v>
      </c>
      <c r="K23" s="2"/>
      <c r="L23" s="2"/>
      <c r="M23" s="3" t="s">
        <v>56</v>
      </c>
      <c r="N23" s="3" t="s">
        <v>179</v>
      </c>
      <c r="O23" s="3"/>
      <c r="P23" s="3"/>
      <c r="Q23" s="89">
        <v>10324.6</v>
      </c>
      <c r="R23" s="89">
        <v>10324.6</v>
      </c>
      <c r="S23" s="4" t="s">
        <v>180</v>
      </c>
      <c r="T23" s="3" t="s">
        <v>55</v>
      </c>
      <c r="U23" s="3" t="s">
        <v>62</v>
      </c>
      <c r="V23" s="43">
        <v>45992</v>
      </c>
      <c r="W23" s="43">
        <v>45996</v>
      </c>
      <c r="X23" s="3" t="s">
        <v>181</v>
      </c>
      <c r="Y23" s="3" t="s">
        <v>182</v>
      </c>
      <c r="Z23" s="3">
        <v>6455037245</v>
      </c>
      <c r="AA23" s="3">
        <v>645501001</v>
      </c>
      <c r="AB23" s="3" t="s">
        <v>176</v>
      </c>
      <c r="AC23" s="3" t="s">
        <v>58</v>
      </c>
      <c r="AD23" s="44">
        <v>796</v>
      </c>
      <c r="AE23" s="44" t="s">
        <v>64</v>
      </c>
      <c r="AF23" s="44">
        <v>1</v>
      </c>
      <c r="AG23" s="45" t="s">
        <v>183</v>
      </c>
      <c r="AH23" s="44" t="s">
        <v>184</v>
      </c>
      <c r="AI23" s="46">
        <v>46016</v>
      </c>
      <c r="AJ23" s="46">
        <v>46020</v>
      </c>
      <c r="AK23" s="46">
        <v>46355</v>
      </c>
      <c r="AL23" s="47" t="s">
        <v>185</v>
      </c>
      <c r="AM23" s="44" t="s">
        <v>54</v>
      </c>
      <c r="AN23" s="44" t="s">
        <v>54</v>
      </c>
      <c r="AO23" s="44"/>
      <c r="AP23" s="44"/>
      <c r="AQ23" s="44"/>
      <c r="AR23" s="44"/>
      <c r="AS23" s="44"/>
      <c r="AT23" s="44"/>
      <c r="AU23" s="44"/>
      <c r="AV23" s="44"/>
      <c r="AW23" s="44" t="s">
        <v>54</v>
      </c>
    </row>
    <row r="24" spans="1:49" s="11" customFormat="1" ht="55.9" customHeight="1">
      <c r="A24" s="2">
        <v>7</v>
      </c>
      <c r="B24" s="3">
        <v>8</v>
      </c>
      <c r="C24" s="23" t="s">
        <v>55</v>
      </c>
      <c r="D24" s="23" t="s">
        <v>55</v>
      </c>
      <c r="E24" s="24" t="s">
        <v>57</v>
      </c>
      <c r="F24" s="2" t="s">
        <v>175</v>
      </c>
      <c r="G24" s="3" t="s">
        <v>186</v>
      </c>
      <c r="H24" s="2" t="s">
        <v>187</v>
      </c>
      <c r="I24" s="2" t="s">
        <v>188</v>
      </c>
      <c r="J24" s="24">
        <v>1</v>
      </c>
      <c r="K24" s="2"/>
      <c r="L24" s="2"/>
      <c r="M24" s="3" t="s">
        <v>56</v>
      </c>
      <c r="N24" s="3" t="s">
        <v>103</v>
      </c>
      <c r="O24" s="3"/>
      <c r="P24" s="3"/>
      <c r="Q24" s="89">
        <v>12.3</v>
      </c>
      <c r="R24" s="89">
        <v>12.3</v>
      </c>
      <c r="S24" s="4" t="s">
        <v>61</v>
      </c>
      <c r="T24" s="3" t="s">
        <v>55</v>
      </c>
      <c r="U24" s="3" t="s">
        <v>60</v>
      </c>
      <c r="V24" s="43">
        <v>45878</v>
      </c>
      <c r="W24" s="43">
        <v>45888</v>
      </c>
      <c r="X24" s="3" t="s">
        <v>54</v>
      </c>
      <c r="Y24" s="3" t="s">
        <v>54</v>
      </c>
      <c r="Z24" s="3" t="s">
        <v>54</v>
      </c>
      <c r="AA24" s="3" t="s">
        <v>54</v>
      </c>
      <c r="AB24" s="3" t="s">
        <v>186</v>
      </c>
      <c r="AC24" s="3" t="s">
        <v>58</v>
      </c>
      <c r="AD24" s="44">
        <v>796</v>
      </c>
      <c r="AE24" s="44" t="s">
        <v>64</v>
      </c>
      <c r="AF24" s="44">
        <v>1</v>
      </c>
      <c r="AG24" s="45">
        <v>63000000000</v>
      </c>
      <c r="AH24" s="44" t="s">
        <v>59</v>
      </c>
      <c r="AI24" s="46">
        <v>45909</v>
      </c>
      <c r="AJ24" s="90">
        <v>45911</v>
      </c>
      <c r="AK24" s="90">
        <v>46275</v>
      </c>
      <c r="AL24" s="47" t="s">
        <v>185</v>
      </c>
      <c r="AM24" s="44" t="s">
        <v>54</v>
      </c>
      <c r="AN24" s="44" t="s">
        <v>54</v>
      </c>
      <c r="AO24" s="44"/>
      <c r="AP24" s="44"/>
      <c r="AQ24" s="44"/>
      <c r="AR24" s="44"/>
      <c r="AS24" s="44"/>
      <c r="AT24" s="44"/>
      <c r="AU24" s="44"/>
      <c r="AV24" s="44"/>
      <c r="AW24" s="44" t="s">
        <v>54</v>
      </c>
    </row>
    <row r="25" spans="1:49" s="11" customFormat="1" ht="37.5" customHeight="1">
      <c r="A25" s="2">
        <v>7</v>
      </c>
      <c r="B25" s="3">
        <v>9</v>
      </c>
      <c r="C25" s="23" t="s">
        <v>55</v>
      </c>
      <c r="D25" s="23" t="s">
        <v>55</v>
      </c>
      <c r="E25" s="24" t="s">
        <v>57</v>
      </c>
      <c r="F25" s="2" t="s">
        <v>175</v>
      </c>
      <c r="G25" s="3" t="s">
        <v>189</v>
      </c>
      <c r="H25" s="2" t="s">
        <v>190</v>
      </c>
      <c r="I25" s="2" t="s">
        <v>191</v>
      </c>
      <c r="J25" s="24">
        <v>1</v>
      </c>
      <c r="K25" s="2"/>
      <c r="L25" s="2"/>
      <c r="M25" s="3" t="s">
        <v>56</v>
      </c>
      <c r="N25" s="3" t="s">
        <v>103</v>
      </c>
      <c r="O25" s="3"/>
      <c r="P25" s="3"/>
      <c r="Q25" s="89">
        <v>1909.94</v>
      </c>
      <c r="R25" s="89">
        <v>1909.94</v>
      </c>
      <c r="S25" s="4" t="s">
        <v>63</v>
      </c>
      <c r="T25" s="3" t="s">
        <v>55</v>
      </c>
      <c r="U25" s="3" t="s">
        <v>62</v>
      </c>
      <c r="V25" s="43">
        <v>45971</v>
      </c>
      <c r="W25" s="43">
        <v>45989</v>
      </c>
      <c r="X25" s="3" t="s">
        <v>54</v>
      </c>
      <c r="Y25" s="3" t="s">
        <v>54</v>
      </c>
      <c r="Z25" s="3" t="s">
        <v>54</v>
      </c>
      <c r="AA25" s="3" t="s">
        <v>54</v>
      </c>
      <c r="AB25" s="3" t="s">
        <v>189</v>
      </c>
      <c r="AC25" s="3" t="s">
        <v>58</v>
      </c>
      <c r="AD25" s="44">
        <v>792</v>
      </c>
      <c r="AE25" s="44" t="s">
        <v>64</v>
      </c>
      <c r="AF25" s="44">
        <v>1</v>
      </c>
      <c r="AG25" s="45">
        <v>63000000001</v>
      </c>
      <c r="AH25" s="44" t="s">
        <v>59</v>
      </c>
      <c r="AI25" s="46">
        <v>46009</v>
      </c>
      <c r="AJ25" s="46">
        <v>46023</v>
      </c>
      <c r="AK25" s="46">
        <v>46387</v>
      </c>
      <c r="AL25" s="47">
        <v>2026</v>
      </c>
      <c r="AM25" s="44" t="s">
        <v>54</v>
      </c>
      <c r="AN25" s="44" t="s">
        <v>54</v>
      </c>
      <c r="AO25" s="44"/>
      <c r="AP25" s="44"/>
      <c r="AQ25" s="44"/>
      <c r="AR25" s="44"/>
      <c r="AS25" s="44"/>
      <c r="AT25" s="44"/>
      <c r="AU25" s="44"/>
      <c r="AV25" s="44"/>
      <c r="AW25" s="44" t="s">
        <v>54</v>
      </c>
    </row>
    <row r="26" spans="1:49" s="11" customFormat="1" ht="49.5" customHeight="1">
      <c r="A26" s="2">
        <v>7</v>
      </c>
      <c r="B26" s="3">
        <v>10</v>
      </c>
      <c r="C26" s="23" t="s">
        <v>55</v>
      </c>
      <c r="D26" s="23" t="s">
        <v>55</v>
      </c>
      <c r="E26" s="24" t="s">
        <v>57</v>
      </c>
      <c r="F26" s="2">
        <v>1</v>
      </c>
      <c r="G26" s="3" t="s">
        <v>192</v>
      </c>
      <c r="H26" s="2" t="s">
        <v>193</v>
      </c>
      <c r="I26" s="2" t="s">
        <v>194</v>
      </c>
      <c r="J26" s="24">
        <v>1</v>
      </c>
      <c r="K26" s="2"/>
      <c r="L26" s="2"/>
      <c r="M26" s="3" t="s">
        <v>56</v>
      </c>
      <c r="N26" s="3" t="s">
        <v>103</v>
      </c>
      <c r="O26" s="3"/>
      <c r="P26" s="3"/>
      <c r="Q26" s="89">
        <v>56.82</v>
      </c>
      <c r="R26" s="89">
        <v>56.82</v>
      </c>
      <c r="S26" s="4" t="s">
        <v>61</v>
      </c>
      <c r="T26" s="3" t="s">
        <v>55</v>
      </c>
      <c r="U26" s="3" t="s">
        <v>60</v>
      </c>
      <c r="V26" s="43">
        <v>45733</v>
      </c>
      <c r="W26" s="43">
        <v>45742</v>
      </c>
      <c r="X26" s="3" t="s">
        <v>54</v>
      </c>
      <c r="Y26" s="3" t="s">
        <v>54</v>
      </c>
      <c r="Z26" s="3" t="s">
        <v>54</v>
      </c>
      <c r="AA26" s="3" t="s">
        <v>54</v>
      </c>
      <c r="AB26" s="3" t="str">
        <f t="shared" ref="AB26:AB27" si="1">G26</f>
        <v>Страхование ОСАГО</v>
      </c>
      <c r="AC26" s="3" t="s">
        <v>58</v>
      </c>
      <c r="AD26" s="44">
        <v>796</v>
      </c>
      <c r="AE26" s="44" t="s">
        <v>64</v>
      </c>
      <c r="AF26" s="44">
        <v>1</v>
      </c>
      <c r="AG26" s="45">
        <v>63000000001</v>
      </c>
      <c r="AH26" s="44" t="s">
        <v>59</v>
      </c>
      <c r="AI26" s="46">
        <v>45763</v>
      </c>
      <c r="AJ26" s="90">
        <v>45765</v>
      </c>
      <c r="AK26" s="90">
        <v>46129</v>
      </c>
      <c r="AL26" s="47" t="s">
        <v>185</v>
      </c>
      <c r="AM26" s="44" t="s">
        <v>54</v>
      </c>
      <c r="AN26" s="44" t="s">
        <v>54</v>
      </c>
      <c r="AO26" s="44" t="s">
        <v>54</v>
      </c>
      <c r="AP26" s="44" t="s">
        <v>54</v>
      </c>
      <c r="AQ26" s="44" t="s">
        <v>54</v>
      </c>
      <c r="AR26" s="44" t="s">
        <v>54</v>
      </c>
      <c r="AS26" s="44" t="s">
        <v>54</v>
      </c>
      <c r="AT26" s="44" t="s">
        <v>54</v>
      </c>
      <c r="AU26" s="44" t="s">
        <v>54</v>
      </c>
      <c r="AV26" s="44" t="s">
        <v>54</v>
      </c>
      <c r="AW26" s="44" t="s">
        <v>54</v>
      </c>
    </row>
    <row r="27" spans="1:49" s="11" customFormat="1" ht="55.5" customHeight="1">
      <c r="A27" s="2">
        <v>7</v>
      </c>
      <c r="B27" s="3">
        <v>11</v>
      </c>
      <c r="C27" s="23" t="s">
        <v>55</v>
      </c>
      <c r="D27" s="23" t="s">
        <v>55</v>
      </c>
      <c r="E27" s="24" t="s">
        <v>57</v>
      </c>
      <c r="F27" s="2">
        <v>1</v>
      </c>
      <c r="G27" s="3" t="s">
        <v>195</v>
      </c>
      <c r="H27" s="2" t="s">
        <v>196</v>
      </c>
      <c r="I27" s="2" t="s">
        <v>188</v>
      </c>
      <c r="J27" s="24">
        <v>1</v>
      </c>
      <c r="K27" s="2"/>
      <c r="L27" s="2"/>
      <c r="M27" s="3" t="s">
        <v>56</v>
      </c>
      <c r="N27" s="3" t="s">
        <v>103</v>
      </c>
      <c r="O27" s="2"/>
      <c r="P27" s="2"/>
      <c r="Q27" s="89">
        <v>4500</v>
      </c>
      <c r="R27" s="89">
        <v>4500</v>
      </c>
      <c r="S27" s="4" t="s">
        <v>63</v>
      </c>
      <c r="T27" s="3" t="s">
        <v>55</v>
      </c>
      <c r="U27" s="3" t="s">
        <v>62</v>
      </c>
      <c r="V27" s="43">
        <v>45931</v>
      </c>
      <c r="W27" s="43">
        <v>45940</v>
      </c>
      <c r="X27" s="3" t="s">
        <v>54</v>
      </c>
      <c r="Y27" s="3" t="s">
        <v>54</v>
      </c>
      <c r="Z27" s="3" t="s">
        <v>54</v>
      </c>
      <c r="AA27" s="3" t="s">
        <v>54</v>
      </c>
      <c r="AB27" s="3" t="str">
        <f t="shared" si="1"/>
        <v>Страхование строительно-монтажных рисков</v>
      </c>
      <c r="AC27" s="3" t="s">
        <v>58</v>
      </c>
      <c r="AD27" s="44">
        <v>796</v>
      </c>
      <c r="AE27" s="44" t="s">
        <v>64</v>
      </c>
      <c r="AF27" s="44">
        <v>1</v>
      </c>
      <c r="AG27" s="45">
        <v>63000000001</v>
      </c>
      <c r="AH27" s="44" t="s">
        <v>59</v>
      </c>
      <c r="AI27" s="46">
        <v>45962</v>
      </c>
      <c r="AJ27" s="46">
        <v>45962</v>
      </c>
      <c r="AK27" s="46">
        <v>47118</v>
      </c>
      <c r="AL27" s="47" t="s">
        <v>197</v>
      </c>
      <c r="AM27" s="44" t="s">
        <v>54</v>
      </c>
      <c r="AN27" s="44" t="s">
        <v>54</v>
      </c>
      <c r="AO27" s="44" t="s">
        <v>54</v>
      </c>
      <c r="AP27" s="44" t="s">
        <v>54</v>
      </c>
      <c r="AQ27" s="44" t="s">
        <v>54</v>
      </c>
      <c r="AR27" s="44" t="s">
        <v>54</v>
      </c>
      <c r="AS27" s="44" t="s">
        <v>54</v>
      </c>
      <c r="AT27" s="44" t="s">
        <v>54</v>
      </c>
      <c r="AU27" s="44" t="s">
        <v>54</v>
      </c>
      <c r="AV27" s="44" t="s">
        <v>54</v>
      </c>
      <c r="AW27" s="44" t="s">
        <v>54</v>
      </c>
    </row>
    <row r="28" spans="1:49" s="11" customFormat="1" ht="42.75" customHeight="1">
      <c r="A28" s="2">
        <v>7</v>
      </c>
      <c r="B28" s="3">
        <v>12</v>
      </c>
      <c r="C28" s="23" t="s">
        <v>55</v>
      </c>
      <c r="D28" s="23" t="s">
        <v>55</v>
      </c>
      <c r="E28" s="24" t="s">
        <v>57</v>
      </c>
      <c r="F28" s="2">
        <v>1</v>
      </c>
      <c r="G28" s="3" t="s">
        <v>198</v>
      </c>
      <c r="H28" s="2" t="s">
        <v>193</v>
      </c>
      <c r="I28" s="2" t="s">
        <v>199</v>
      </c>
      <c r="J28" s="24">
        <v>1</v>
      </c>
      <c r="K28" s="52"/>
      <c r="L28" s="52"/>
      <c r="M28" s="3" t="s">
        <v>56</v>
      </c>
      <c r="N28" s="3" t="s">
        <v>103</v>
      </c>
      <c r="O28" s="4"/>
      <c r="P28" s="4"/>
      <c r="Q28" s="89">
        <v>33.625999999999998</v>
      </c>
      <c r="R28" s="89">
        <v>33.625999999999998</v>
      </c>
      <c r="S28" s="4" t="s">
        <v>61</v>
      </c>
      <c r="T28" s="3" t="s">
        <v>55</v>
      </c>
      <c r="U28" s="3" t="s">
        <v>60</v>
      </c>
      <c r="V28" s="43">
        <v>45962</v>
      </c>
      <c r="W28" s="43">
        <v>45972</v>
      </c>
      <c r="X28" s="3" t="s">
        <v>54</v>
      </c>
      <c r="Y28" s="3" t="s">
        <v>54</v>
      </c>
      <c r="Z28" s="3" t="s">
        <v>54</v>
      </c>
      <c r="AA28" s="3" t="s">
        <v>54</v>
      </c>
      <c r="AB28" s="3" t="s">
        <v>198</v>
      </c>
      <c r="AC28" s="3" t="s">
        <v>58</v>
      </c>
      <c r="AD28" s="44">
        <v>792</v>
      </c>
      <c r="AE28" s="44" t="s">
        <v>64</v>
      </c>
      <c r="AF28" s="44">
        <v>1</v>
      </c>
      <c r="AG28" s="45">
        <v>63000000001</v>
      </c>
      <c r="AH28" s="44" t="s">
        <v>59</v>
      </c>
      <c r="AI28" s="46">
        <v>45992</v>
      </c>
      <c r="AJ28" s="90">
        <v>46023</v>
      </c>
      <c r="AK28" s="90">
        <v>46387</v>
      </c>
      <c r="AL28" s="91">
        <v>2026</v>
      </c>
      <c r="AM28" s="44" t="s">
        <v>54</v>
      </c>
      <c r="AN28" s="44" t="s">
        <v>54</v>
      </c>
      <c r="AO28" s="44" t="s">
        <v>54</v>
      </c>
      <c r="AP28" s="44" t="s">
        <v>54</v>
      </c>
      <c r="AQ28" s="44" t="s">
        <v>54</v>
      </c>
      <c r="AR28" s="44" t="s">
        <v>54</v>
      </c>
      <c r="AS28" s="44" t="s">
        <v>54</v>
      </c>
      <c r="AT28" s="44" t="s">
        <v>54</v>
      </c>
      <c r="AU28" s="44" t="s">
        <v>54</v>
      </c>
      <c r="AV28" s="44" t="s">
        <v>54</v>
      </c>
      <c r="AW28" s="44" t="s">
        <v>54</v>
      </c>
    </row>
    <row r="29" spans="1:49" s="11" customFormat="1" ht="39.75" customHeight="1">
      <c r="A29" s="2">
        <v>7</v>
      </c>
      <c r="B29" s="3">
        <v>13</v>
      </c>
      <c r="C29" s="23" t="s">
        <v>55</v>
      </c>
      <c r="D29" s="23" t="s">
        <v>55</v>
      </c>
      <c r="E29" s="24" t="s">
        <v>57</v>
      </c>
      <c r="F29" s="2">
        <v>1</v>
      </c>
      <c r="G29" s="3" t="s">
        <v>200</v>
      </c>
      <c r="H29" s="2" t="s">
        <v>201</v>
      </c>
      <c r="I29" s="2" t="s">
        <v>202</v>
      </c>
      <c r="J29" s="24">
        <v>1</v>
      </c>
      <c r="K29" s="2"/>
      <c r="L29" s="2"/>
      <c r="M29" s="3" t="s">
        <v>56</v>
      </c>
      <c r="N29" s="3" t="s">
        <v>103</v>
      </c>
      <c r="O29" s="3"/>
      <c r="P29" s="3"/>
      <c r="Q29" s="89">
        <v>2640</v>
      </c>
      <c r="R29" s="89">
        <v>2640</v>
      </c>
      <c r="S29" s="4" t="s">
        <v>63</v>
      </c>
      <c r="T29" s="3" t="s">
        <v>55</v>
      </c>
      <c r="U29" s="3" t="s">
        <v>62</v>
      </c>
      <c r="V29" s="43">
        <v>45985</v>
      </c>
      <c r="W29" s="43">
        <v>46001</v>
      </c>
      <c r="X29" s="3" t="s">
        <v>54</v>
      </c>
      <c r="Y29" s="3" t="s">
        <v>54</v>
      </c>
      <c r="Z29" s="3" t="s">
        <v>54</v>
      </c>
      <c r="AA29" s="3" t="s">
        <v>54</v>
      </c>
      <c r="AB29" s="3" t="str">
        <f>G29</f>
        <v>Оказание услуг по уборке служебных помещений и прилегающей территории для нужд АО «Энергосервис Волги»</v>
      </c>
      <c r="AC29" s="3" t="s">
        <v>58</v>
      </c>
      <c r="AD29" s="44">
        <v>796</v>
      </c>
      <c r="AE29" s="44" t="s">
        <v>64</v>
      </c>
      <c r="AF29" s="44">
        <v>1</v>
      </c>
      <c r="AG29" s="45">
        <v>63000000001</v>
      </c>
      <c r="AH29" s="44" t="s">
        <v>59</v>
      </c>
      <c r="AI29" s="46">
        <v>46021</v>
      </c>
      <c r="AJ29" s="46">
        <v>46023</v>
      </c>
      <c r="AK29" s="46">
        <v>46387</v>
      </c>
      <c r="AL29" s="47">
        <v>2026</v>
      </c>
      <c r="AM29" s="44" t="s">
        <v>54</v>
      </c>
      <c r="AN29" s="44" t="s">
        <v>54</v>
      </c>
      <c r="AO29" s="44" t="s">
        <v>54</v>
      </c>
      <c r="AP29" s="44" t="s">
        <v>54</v>
      </c>
      <c r="AQ29" s="44" t="s">
        <v>54</v>
      </c>
      <c r="AR29" s="44" t="s">
        <v>54</v>
      </c>
      <c r="AS29" s="44" t="s">
        <v>54</v>
      </c>
      <c r="AT29" s="44" t="s">
        <v>54</v>
      </c>
      <c r="AU29" s="44" t="s">
        <v>54</v>
      </c>
      <c r="AV29" s="44" t="s">
        <v>54</v>
      </c>
      <c r="AW29" s="44" t="s">
        <v>54</v>
      </c>
    </row>
    <row r="30" spans="1:49" s="12" customFormat="1" ht="47.25" customHeight="1">
      <c r="A30" s="2">
        <v>7</v>
      </c>
      <c r="B30" s="3">
        <v>14</v>
      </c>
      <c r="C30" s="23" t="s">
        <v>55</v>
      </c>
      <c r="D30" s="23" t="s">
        <v>55</v>
      </c>
      <c r="E30" s="24" t="s">
        <v>57</v>
      </c>
      <c r="F30" s="2">
        <v>1</v>
      </c>
      <c r="G30" s="3" t="s">
        <v>203</v>
      </c>
      <c r="H30" s="2" t="s">
        <v>204</v>
      </c>
      <c r="I30" s="2" t="s">
        <v>205</v>
      </c>
      <c r="J30" s="24">
        <v>1</v>
      </c>
      <c r="K30" s="2"/>
      <c r="L30" s="2"/>
      <c r="M30" s="3" t="s">
        <v>56</v>
      </c>
      <c r="N30" s="3" t="s">
        <v>206</v>
      </c>
      <c r="O30" s="3"/>
      <c r="P30" s="3"/>
      <c r="Q30" s="89">
        <v>2450.2266</v>
      </c>
      <c r="R30" s="89">
        <v>2940.2719200000001</v>
      </c>
      <c r="S30" s="4" t="s">
        <v>63</v>
      </c>
      <c r="T30" s="3" t="s">
        <v>55</v>
      </c>
      <c r="U30" s="3" t="s">
        <v>62</v>
      </c>
      <c r="V30" s="43">
        <v>45984</v>
      </c>
      <c r="W30" s="43">
        <v>46000</v>
      </c>
      <c r="X30" s="3" t="s">
        <v>54</v>
      </c>
      <c r="Y30" s="3" t="s">
        <v>54</v>
      </c>
      <c r="Z30" s="3" t="s">
        <v>54</v>
      </c>
      <c r="AA30" s="3" t="s">
        <v>54</v>
      </c>
      <c r="AB30" s="3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3" t="s">
        <v>58</v>
      </c>
      <c r="AD30" s="44">
        <v>796</v>
      </c>
      <c r="AE30" s="44" t="s">
        <v>64</v>
      </c>
      <c r="AF30" s="44">
        <v>1</v>
      </c>
      <c r="AG30" s="45">
        <v>63000000002</v>
      </c>
      <c r="AH30" s="44" t="s">
        <v>59</v>
      </c>
      <c r="AI30" s="46">
        <v>46020</v>
      </c>
      <c r="AJ30" s="46">
        <v>46020</v>
      </c>
      <c r="AK30" s="46">
        <v>46385</v>
      </c>
      <c r="AL30" s="47" t="s">
        <v>185</v>
      </c>
      <c r="AM30" s="44" t="s">
        <v>54</v>
      </c>
      <c r="AN30" s="44" t="s">
        <v>54</v>
      </c>
      <c r="AO30" s="44" t="s">
        <v>54</v>
      </c>
      <c r="AP30" s="44" t="s">
        <v>54</v>
      </c>
      <c r="AQ30" s="44" t="s">
        <v>54</v>
      </c>
      <c r="AR30" s="44" t="s">
        <v>54</v>
      </c>
      <c r="AS30" s="44" t="s">
        <v>54</v>
      </c>
      <c r="AT30" s="44" t="s">
        <v>54</v>
      </c>
      <c r="AU30" s="44" t="s">
        <v>54</v>
      </c>
      <c r="AV30" s="44" t="s">
        <v>54</v>
      </c>
      <c r="AW30" s="44" t="s">
        <v>54</v>
      </c>
    </row>
    <row r="31" spans="1:49" s="11" customFormat="1" ht="43.5" customHeight="1">
      <c r="A31" s="2">
        <v>7</v>
      </c>
      <c r="B31" s="3">
        <v>15</v>
      </c>
      <c r="C31" s="23" t="s">
        <v>55</v>
      </c>
      <c r="D31" s="23" t="s">
        <v>55</v>
      </c>
      <c r="E31" s="24" t="s">
        <v>70</v>
      </c>
      <c r="F31" s="2">
        <v>1</v>
      </c>
      <c r="G31" s="3" t="s">
        <v>66</v>
      </c>
      <c r="H31" s="2" t="s">
        <v>68</v>
      </c>
      <c r="I31" s="2" t="s">
        <v>67</v>
      </c>
      <c r="J31" s="24">
        <v>1</v>
      </c>
      <c r="K31" s="2"/>
      <c r="L31" s="2"/>
      <c r="M31" s="3" t="s">
        <v>56</v>
      </c>
      <c r="N31" s="3" t="s">
        <v>103</v>
      </c>
      <c r="O31" s="3"/>
      <c r="P31" s="3"/>
      <c r="Q31" s="74">
        <v>228.8</v>
      </c>
      <c r="R31" s="74">
        <v>228.8</v>
      </c>
      <c r="S31" s="4" t="s">
        <v>63</v>
      </c>
      <c r="T31" s="3" t="s">
        <v>55</v>
      </c>
      <c r="U31" s="3" t="s">
        <v>62</v>
      </c>
      <c r="V31" s="43">
        <v>45672</v>
      </c>
      <c r="W31" s="43">
        <v>45688</v>
      </c>
      <c r="X31" s="3" t="s">
        <v>54</v>
      </c>
      <c r="Y31" s="3" t="s">
        <v>54</v>
      </c>
      <c r="Z31" s="3" t="s">
        <v>54</v>
      </c>
      <c r="AA31" s="3" t="s">
        <v>54</v>
      </c>
      <c r="AB31" s="3" t="str">
        <f>G31</f>
        <v>Поставка самоспасателя фильтрующего</v>
      </c>
      <c r="AC31" s="3" t="s">
        <v>58</v>
      </c>
      <c r="AD31" s="44">
        <v>796</v>
      </c>
      <c r="AE31" s="44" t="s">
        <v>64</v>
      </c>
      <c r="AF31" s="44">
        <v>55</v>
      </c>
      <c r="AG31" s="45">
        <v>63000000003</v>
      </c>
      <c r="AH31" s="44" t="s">
        <v>59</v>
      </c>
      <c r="AI31" s="46">
        <v>45709</v>
      </c>
      <c r="AJ31" s="46">
        <v>45709</v>
      </c>
      <c r="AK31" s="46">
        <v>45737</v>
      </c>
      <c r="AL31" s="47">
        <v>2025</v>
      </c>
      <c r="AM31" s="44" t="s">
        <v>54</v>
      </c>
      <c r="AN31" s="44" t="s">
        <v>54</v>
      </c>
      <c r="AO31" s="44" t="s">
        <v>54</v>
      </c>
      <c r="AP31" s="44" t="s">
        <v>54</v>
      </c>
      <c r="AQ31" s="44" t="s">
        <v>54</v>
      </c>
      <c r="AR31" s="44" t="s">
        <v>54</v>
      </c>
      <c r="AS31" s="44" t="s">
        <v>54</v>
      </c>
      <c r="AT31" s="44" t="s">
        <v>54</v>
      </c>
      <c r="AU31" s="44" t="s">
        <v>54</v>
      </c>
      <c r="AV31" s="44" t="s">
        <v>54</v>
      </c>
      <c r="AW31" s="44" t="s">
        <v>54</v>
      </c>
    </row>
    <row r="32" spans="1:49" ht="40.5" customHeight="1">
      <c r="A32" s="2">
        <v>7</v>
      </c>
      <c r="B32" s="3">
        <v>16</v>
      </c>
      <c r="C32" s="23" t="s">
        <v>55</v>
      </c>
      <c r="D32" s="23" t="s">
        <v>55</v>
      </c>
      <c r="E32" s="24" t="s">
        <v>70</v>
      </c>
      <c r="F32" s="2">
        <v>1</v>
      </c>
      <c r="G32" s="3" t="s">
        <v>69</v>
      </c>
      <c r="H32" s="2" t="s">
        <v>73</v>
      </c>
      <c r="I32" s="2" t="s">
        <v>72</v>
      </c>
      <c r="J32" s="24">
        <v>1</v>
      </c>
      <c r="K32" s="2"/>
      <c r="L32" s="2"/>
      <c r="M32" s="3" t="s">
        <v>56</v>
      </c>
      <c r="N32" s="3" t="s">
        <v>103</v>
      </c>
      <c r="O32" s="3"/>
      <c r="P32" s="3"/>
      <c r="Q32" s="74">
        <f>R32/1.2</f>
        <v>14.291666666666666</v>
      </c>
      <c r="R32" s="74">
        <v>17.149999999999999</v>
      </c>
      <c r="S32" s="4" t="s">
        <v>61</v>
      </c>
      <c r="T32" s="3" t="s">
        <v>55</v>
      </c>
      <c r="U32" s="3" t="s">
        <v>60</v>
      </c>
      <c r="V32" s="43">
        <v>45681</v>
      </c>
      <c r="W32" s="43">
        <v>45691</v>
      </c>
      <c r="X32" s="3" t="s">
        <v>54</v>
      </c>
      <c r="Y32" s="3" t="s">
        <v>54</v>
      </c>
      <c r="Z32" s="3" t="s">
        <v>54</v>
      </c>
      <c r="AA32" s="3" t="s">
        <v>54</v>
      </c>
      <c r="AB32" s="3" t="s">
        <v>69</v>
      </c>
      <c r="AC32" s="3" t="s">
        <v>58</v>
      </c>
      <c r="AD32" s="44">
        <v>876</v>
      </c>
      <c r="AE32" s="44" t="s">
        <v>65</v>
      </c>
      <c r="AF32" s="44" t="s">
        <v>132</v>
      </c>
      <c r="AG32" s="45">
        <v>63000000003</v>
      </c>
      <c r="AH32" s="44" t="s">
        <v>59</v>
      </c>
      <c r="AI32" s="46">
        <v>45711</v>
      </c>
      <c r="AJ32" s="46">
        <v>45711</v>
      </c>
      <c r="AK32" s="46">
        <v>45730</v>
      </c>
      <c r="AL32" s="47">
        <v>2025</v>
      </c>
      <c r="AM32" s="44" t="s">
        <v>54</v>
      </c>
      <c r="AN32" s="44" t="s">
        <v>54</v>
      </c>
      <c r="AO32" s="44" t="s">
        <v>54</v>
      </c>
      <c r="AP32" s="44" t="s">
        <v>54</v>
      </c>
      <c r="AQ32" s="44" t="s">
        <v>54</v>
      </c>
      <c r="AR32" s="44" t="s">
        <v>54</v>
      </c>
      <c r="AS32" s="44" t="s">
        <v>54</v>
      </c>
      <c r="AT32" s="44" t="s">
        <v>54</v>
      </c>
      <c r="AU32" s="44" t="s">
        <v>54</v>
      </c>
      <c r="AV32" s="44" t="s">
        <v>54</v>
      </c>
      <c r="AW32" s="44" t="s">
        <v>54</v>
      </c>
    </row>
    <row r="33" spans="1:109" ht="40.5" customHeight="1">
      <c r="A33" s="2">
        <v>7</v>
      </c>
      <c r="B33" s="3">
        <v>17</v>
      </c>
      <c r="C33" s="23" t="s">
        <v>55</v>
      </c>
      <c r="D33" s="23" t="s">
        <v>55</v>
      </c>
      <c r="E33" s="24" t="s">
        <v>70</v>
      </c>
      <c r="F33" s="2">
        <v>1</v>
      </c>
      <c r="G33" s="3" t="s">
        <v>71</v>
      </c>
      <c r="H33" s="2" t="s">
        <v>73</v>
      </c>
      <c r="I33" s="2" t="s">
        <v>74</v>
      </c>
      <c r="J33" s="24">
        <v>1</v>
      </c>
      <c r="K33" s="2"/>
      <c r="L33" s="2"/>
      <c r="M33" s="3" t="s">
        <v>56</v>
      </c>
      <c r="N33" s="3" t="s">
        <v>103</v>
      </c>
      <c r="O33" s="3"/>
      <c r="P33" s="3"/>
      <c r="Q33" s="74">
        <f>R33/1.2</f>
        <v>21.208333333333332</v>
      </c>
      <c r="R33" s="74">
        <v>25.45</v>
      </c>
      <c r="S33" s="4" t="s">
        <v>61</v>
      </c>
      <c r="T33" s="3" t="s">
        <v>55</v>
      </c>
      <c r="U33" s="3" t="s">
        <v>60</v>
      </c>
      <c r="V33" s="43">
        <v>45681</v>
      </c>
      <c r="W33" s="43">
        <v>45691</v>
      </c>
      <c r="X33" s="3" t="s">
        <v>54</v>
      </c>
      <c r="Y33" s="3" t="s">
        <v>54</v>
      </c>
      <c r="Z33" s="3" t="s">
        <v>54</v>
      </c>
      <c r="AA33" s="3" t="s">
        <v>54</v>
      </c>
      <c r="AB33" s="3" t="str">
        <f>G33</f>
        <v>Поставка электроинструмента</v>
      </c>
      <c r="AC33" s="3" t="s">
        <v>58</v>
      </c>
      <c r="AD33" s="44">
        <v>877</v>
      </c>
      <c r="AE33" s="44" t="s">
        <v>65</v>
      </c>
      <c r="AF33" s="44" t="s">
        <v>132</v>
      </c>
      <c r="AG33" s="45">
        <v>63000000003</v>
      </c>
      <c r="AH33" s="44" t="s">
        <v>59</v>
      </c>
      <c r="AI33" s="46">
        <v>45711</v>
      </c>
      <c r="AJ33" s="46">
        <v>45711</v>
      </c>
      <c r="AK33" s="46">
        <v>45730</v>
      </c>
      <c r="AL33" s="47">
        <v>2025</v>
      </c>
      <c r="AM33" s="44" t="s">
        <v>54</v>
      </c>
      <c r="AN33" s="44" t="s">
        <v>54</v>
      </c>
      <c r="AO33" s="44" t="s">
        <v>54</v>
      </c>
      <c r="AP33" s="44" t="s">
        <v>54</v>
      </c>
      <c r="AQ33" s="44" t="s">
        <v>54</v>
      </c>
      <c r="AR33" s="44" t="s">
        <v>54</v>
      </c>
      <c r="AS33" s="44" t="s">
        <v>54</v>
      </c>
      <c r="AT33" s="44" t="s">
        <v>54</v>
      </c>
      <c r="AU33" s="44" t="s">
        <v>54</v>
      </c>
      <c r="AV33" s="44" t="s">
        <v>54</v>
      </c>
      <c r="AW33" s="44" t="s">
        <v>54</v>
      </c>
    </row>
    <row r="34" spans="1:109" ht="40.5" customHeight="1">
      <c r="A34" s="2">
        <v>7</v>
      </c>
      <c r="B34" s="3">
        <v>18</v>
      </c>
      <c r="C34" s="23" t="s">
        <v>55</v>
      </c>
      <c r="D34" s="23" t="s">
        <v>55</v>
      </c>
      <c r="E34" s="23" t="s">
        <v>133</v>
      </c>
      <c r="F34" s="2">
        <v>1</v>
      </c>
      <c r="G34" s="3" t="s">
        <v>134</v>
      </c>
      <c r="H34" s="2" t="s">
        <v>68</v>
      </c>
      <c r="I34" s="2" t="s">
        <v>67</v>
      </c>
      <c r="J34" s="24">
        <v>1</v>
      </c>
      <c r="K34" s="2"/>
      <c r="L34" s="2"/>
      <c r="M34" s="3" t="s">
        <v>56</v>
      </c>
      <c r="N34" s="3" t="s">
        <v>103</v>
      </c>
      <c r="O34" s="3"/>
      <c r="P34" s="3"/>
      <c r="Q34" s="74">
        <v>69.033000000000001</v>
      </c>
      <c r="R34" s="74">
        <v>82.84</v>
      </c>
      <c r="S34" s="4" t="s">
        <v>61</v>
      </c>
      <c r="T34" s="3" t="s">
        <v>55</v>
      </c>
      <c r="U34" s="3" t="s">
        <v>60</v>
      </c>
      <c r="V34" s="43">
        <v>45681</v>
      </c>
      <c r="W34" s="43">
        <v>45691</v>
      </c>
      <c r="X34" s="3" t="s">
        <v>54</v>
      </c>
      <c r="Y34" s="3" t="s">
        <v>54</v>
      </c>
      <c r="Z34" s="3" t="s">
        <v>54</v>
      </c>
      <c r="AA34" s="3" t="s">
        <v>54</v>
      </c>
      <c r="AB34" s="3" t="s">
        <v>134</v>
      </c>
      <c r="AC34" s="3" t="s">
        <v>58</v>
      </c>
      <c r="AD34" s="44">
        <v>877</v>
      </c>
      <c r="AE34" s="44" t="s">
        <v>65</v>
      </c>
      <c r="AF34" s="44" t="s">
        <v>132</v>
      </c>
      <c r="AG34" s="45">
        <v>63000000003</v>
      </c>
      <c r="AH34" s="44" t="s">
        <v>59</v>
      </c>
      <c r="AI34" s="46">
        <v>45711</v>
      </c>
      <c r="AJ34" s="46">
        <v>45711</v>
      </c>
      <c r="AK34" s="46">
        <v>45730</v>
      </c>
      <c r="AL34" s="47">
        <v>2025</v>
      </c>
      <c r="AM34" s="44" t="s">
        <v>54</v>
      </c>
      <c r="AN34" s="44" t="s">
        <v>54</v>
      </c>
      <c r="AO34" s="44" t="s">
        <v>54</v>
      </c>
      <c r="AP34" s="44" t="s">
        <v>54</v>
      </c>
      <c r="AQ34" s="44" t="s">
        <v>54</v>
      </c>
      <c r="AR34" s="44" t="s">
        <v>54</v>
      </c>
      <c r="AS34" s="44" t="s">
        <v>54</v>
      </c>
      <c r="AT34" s="44" t="s">
        <v>54</v>
      </c>
      <c r="AU34" s="44" t="s">
        <v>54</v>
      </c>
      <c r="AV34" s="44" t="s">
        <v>54</v>
      </c>
      <c r="AW34" s="44" t="s">
        <v>54</v>
      </c>
    </row>
    <row r="35" spans="1:109" ht="40.5" customHeight="1">
      <c r="A35" s="2">
        <v>7</v>
      </c>
      <c r="B35" s="3">
        <v>19</v>
      </c>
      <c r="C35" s="23" t="s">
        <v>55</v>
      </c>
      <c r="D35" s="23" t="s">
        <v>55</v>
      </c>
      <c r="E35" s="23" t="s">
        <v>133</v>
      </c>
      <c r="F35" s="2">
        <v>1</v>
      </c>
      <c r="G35" s="3" t="s">
        <v>135</v>
      </c>
      <c r="H35" s="2" t="s">
        <v>136</v>
      </c>
      <c r="I35" s="39" t="s">
        <v>137</v>
      </c>
      <c r="J35" s="24">
        <v>1</v>
      </c>
      <c r="K35" s="2"/>
      <c r="L35" s="2"/>
      <c r="M35" s="3" t="s">
        <v>56</v>
      </c>
      <c r="N35" s="3" t="s">
        <v>103</v>
      </c>
      <c r="O35" s="3"/>
      <c r="P35" s="3"/>
      <c r="Q35" s="74">
        <f>R35/1.2</f>
        <v>598.61416666666673</v>
      </c>
      <c r="R35" s="74">
        <v>718.33699999999999</v>
      </c>
      <c r="S35" s="4" t="s">
        <v>63</v>
      </c>
      <c r="T35" s="3" t="s">
        <v>55</v>
      </c>
      <c r="U35" s="3" t="s">
        <v>62</v>
      </c>
      <c r="V35" s="43">
        <v>45672</v>
      </c>
      <c r="W35" s="43">
        <v>45688</v>
      </c>
      <c r="X35" s="3"/>
      <c r="Y35" s="3"/>
      <c r="Z35" s="3"/>
      <c r="AA35" s="3"/>
      <c r="AB35" s="3" t="s">
        <v>135</v>
      </c>
      <c r="AC35" s="3" t="s">
        <v>58</v>
      </c>
      <c r="AD35" s="44">
        <v>877</v>
      </c>
      <c r="AE35" s="44" t="s">
        <v>65</v>
      </c>
      <c r="AF35" s="44" t="s">
        <v>138</v>
      </c>
      <c r="AG35" s="45">
        <v>63000000003</v>
      </c>
      <c r="AH35" s="44" t="s">
        <v>59</v>
      </c>
      <c r="AI35" s="46">
        <v>45709</v>
      </c>
      <c r="AJ35" s="46">
        <v>45709</v>
      </c>
      <c r="AK35" s="46">
        <v>45737</v>
      </c>
      <c r="AL35" s="47">
        <v>2025</v>
      </c>
      <c r="AM35" s="44" t="s">
        <v>54</v>
      </c>
      <c r="AN35" s="44" t="s">
        <v>54</v>
      </c>
      <c r="AO35" s="44" t="s">
        <v>54</v>
      </c>
      <c r="AP35" s="44" t="s">
        <v>54</v>
      </c>
      <c r="AQ35" s="44" t="s">
        <v>54</v>
      </c>
      <c r="AR35" s="44" t="s">
        <v>54</v>
      </c>
      <c r="AS35" s="44" t="s">
        <v>54</v>
      </c>
      <c r="AT35" s="44" t="s">
        <v>54</v>
      </c>
      <c r="AU35" s="44" t="s">
        <v>54</v>
      </c>
      <c r="AV35" s="44" t="s">
        <v>54</v>
      </c>
      <c r="AW35" s="44" t="s">
        <v>54</v>
      </c>
    </row>
    <row r="36" spans="1:109" s="12" customFormat="1" ht="39.75" customHeight="1">
      <c r="A36" s="2">
        <v>7</v>
      </c>
      <c r="B36" s="3">
        <v>20</v>
      </c>
      <c r="C36" s="23" t="s">
        <v>55</v>
      </c>
      <c r="D36" s="23" t="s">
        <v>55</v>
      </c>
      <c r="E36" s="23" t="s">
        <v>133</v>
      </c>
      <c r="F36" s="2">
        <v>1</v>
      </c>
      <c r="G36" s="3" t="s">
        <v>139</v>
      </c>
      <c r="H36" s="2" t="s">
        <v>140</v>
      </c>
      <c r="I36" s="2" t="s">
        <v>141</v>
      </c>
      <c r="J36" s="24">
        <v>1</v>
      </c>
      <c r="K36" s="2"/>
      <c r="L36" s="2"/>
      <c r="M36" s="3" t="s">
        <v>56</v>
      </c>
      <c r="N36" s="3" t="s">
        <v>103</v>
      </c>
      <c r="O36" s="3"/>
      <c r="P36" s="3"/>
      <c r="Q36" s="74">
        <f>R36/1.2</f>
        <v>34</v>
      </c>
      <c r="R36" s="74">
        <v>40.799999999999997</v>
      </c>
      <c r="S36" s="4" t="s">
        <v>61</v>
      </c>
      <c r="T36" s="3" t="s">
        <v>55</v>
      </c>
      <c r="U36" s="3" t="s">
        <v>60</v>
      </c>
      <c r="V36" s="43">
        <v>45681</v>
      </c>
      <c r="W36" s="43">
        <v>45691</v>
      </c>
      <c r="X36" s="3" t="s">
        <v>54</v>
      </c>
      <c r="Y36" s="3" t="s">
        <v>54</v>
      </c>
      <c r="Z36" s="3" t="s">
        <v>54</v>
      </c>
      <c r="AA36" s="3" t="s">
        <v>54</v>
      </c>
      <c r="AB36" s="3" t="str">
        <f>G36</f>
        <v>Поставка защитных моющих средст</v>
      </c>
      <c r="AC36" s="3" t="s">
        <v>58</v>
      </c>
      <c r="AD36" s="44">
        <v>877</v>
      </c>
      <c r="AE36" s="44" t="s">
        <v>65</v>
      </c>
      <c r="AF36" s="44" t="s">
        <v>132</v>
      </c>
      <c r="AG36" s="45">
        <v>63000000003</v>
      </c>
      <c r="AH36" s="44" t="s">
        <v>59</v>
      </c>
      <c r="AI36" s="46">
        <v>45711</v>
      </c>
      <c r="AJ36" s="46">
        <v>45711</v>
      </c>
      <c r="AK36" s="46">
        <v>45730</v>
      </c>
      <c r="AL36" s="47">
        <v>2025</v>
      </c>
      <c r="AM36" s="44" t="s">
        <v>54</v>
      </c>
      <c r="AN36" s="44" t="s">
        <v>54</v>
      </c>
      <c r="AO36" s="44" t="s">
        <v>54</v>
      </c>
      <c r="AP36" s="44" t="s">
        <v>54</v>
      </c>
      <c r="AQ36" s="44" t="s">
        <v>54</v>
      </c>
      <c r="AR36" s="44" t="s">
        <v>54</v>
      </c>
      <c r="AS36" s="44" t="s">
        <v>54</v>
      </c>
      <c r="AT36" s="44" t="s">
        <v>54</v>
      </c>
      <c r="AU36" s="44" t="s">
        <v>54</v>
      </c>
      <c r="AV36" s="44" t="s">
        <v>54</v>
      </c>
      <c r="AW36" s="44" t="s">
        <v>54</v>
      </c>
    </row>
    <row r="41" spans="1:109"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</row>
    <row r="42" spans="1:109"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</row>
    <row r="43" spans="1:109"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</row>
    <row r="44" spans="1:109"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</row>
    <row r="45" spans="1:109"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</row>
    <row r="46" spans="1:109"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</row>
    <row r="47" spans="1:109"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</row>
    <row r="48" spans="1:109"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</row>
    <row r="49" spans="50:109"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</row>
    <row r="205" spans="7:279" s="5" customFormat="1">
      <c r="G205" s="7"/>
      <c r="H205" s="13"/>
      <c r="I205" s="13"/>
      <c r="L205" s="16" t="s">
        <v>107</v>
      </c>
      <c r="Q205" s="55"/>
      <c r="R205" s="55"/>
      <c r="S205" s="6"/>
      <c r="AB205" s="7"/>
      <c r="AW205" s="15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</row>
  </sheetData>
  <autoFilter ref="A9:AW49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Вид продукции</vt:lpstr>
      <vt:lpstr>Корректировка План закупки 2025</vt:lpstr>
      <vt:lpstr>Отмененные закупки</vt:lpstr>
      <vt:lpstr>Согласованный ПЗ от 28.12.2024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Черножиц Наталья Александровна</cp:lastModifiedBy>
  <cp:lastPrinted>2020-10-23T04:57:21Z</cp:lastPrinted>
  <dcterms:created xsi:type="dcterms:W3CDTF">2011-11-18T07:59:33Z</dcterms:created>
  <dcterms:modified xsi:type="dcterms:W3CDTF">2025-02-25T07:32:03Z</dcterms:modified>
</cp:coreProperties>
</file>